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66925"/>
  <mc:AlternateContent xmlns:mc="http://schemas.openxmlformats.org/markup-compatibility/2006">
    <mc:Choice Requires="x15">
      <x15ac:absPath xmlns:x15ac="http://schemas.microsoft.com/office/spreadsheetml/2010/11/ac" url="https://aiib365-my.sharepoint.com/personal/jiaqi_zhao_aiib_org/Documents/Desktop/"/>
    </mc:Choice>
  </mc:AlternateContent>
  <xr:revisionPtr revIDLastSave="446" documentId="13_ncr:1_{E41A3821-9E5E-4324-8EDC-2DBFEA3AAF48}" xr6:coauthVersionLast="47" xr6:coauthVersionMax="47" xr10:uidLastSave="{7F7B4E7E-896E-4980-B0CB-3B3DA54F2F74}"/>
  <bookViews>
    <workbookView xWindow="11290" yWindow="-21710" windowWidth="38620" windowHeight="21100" xr2:uid="{00000000-000D-0000-FFFF-FFFF00000000}"/>
  </bookViews>
  <sheets>
    <sheet name="Jan 2025" sheetId="1" r:id="rId1"/>
    <sheet name="statistics" sheetId="2" r:id="rId2"/>
  </sheets>
  <definedNames>
    <definedName name="_xlnm._FilterDatabase" localSheetId="0" hidden="1">'Jan 2025'!$A$5:$K$146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 i="2" l="1"/>
  <c r="E7" i="2"/>
  <c r="E8" i="2"/>
  <c r="E9" i="2"/>
  <c r="E5" i="2"/>
  <c r="B6" i="2"/>
  <c r="B7" i="2"/>
  <c r="B8" i="2"/>
  <c r="B9" i="2"/>
  <c r="B5" i="2"/>
  <c r="A8" i="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E10" i="2" l="1"/>
  <c r="B10" i="2"/>
  <c r="A59" i="1"/>
  <c r="A60" i="1" l="1"/>
  <c r="A61" i="1" s="1"/>
  <c r="A62" i="1" s="1"/>
  <c r="A63" i="1" s="1"/>
  <c r="A64" i="1" s="1"/>
  <c r="A65" i="1" s="1"/>
  <c r="A66" i="1" s="1"/>
  <c r="A67" i="1" s="1"/>
  <c r="A68" i="1" s="1"/>
  <c r="A69" i="1" s="1"/>
  <c r="A70" i="1" s="1"/>
  <c r="A71" i="1" s="1"/>
  <c r="A72" i="1" s="1"/>
  <c r="A73" i="1" s="1"/>
  <c r="A74" i="1" s="1"/>
  <c r="A75" i="1" s="1"/>
  <c r="A77" i="1" s="1"/>
  <c r="A79" i="1" s="1"/>
  <c r="A80" i="1" s="1"/>
  <c r="A81" i="1" s="1"/>
  <c r="A82" i="1" s="1"/>
  <c r="A83" i="1" s="1"/>
  <c r="A84" i="1" s="1"/>
  <c r="A85" i="1" s="1"/>
  <c r="A86" i="1" s="1"/>
  <c r="A87" i="1" s="1"/>
  <c r="A88" i="1" s="1"/>
  <c r="A89"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alcChain>
</file>

<file path=xl/sharedStrings.xml><?xml version="1.0" encoding="utf-8"?>
<sst xmlns="http://schemas.openxmlformats.org/spreadsheetml/2006/main" count="1163" uniqueCount="252">
  <si>
    <t>EBRD</t>
  </si>
  <si>
    <t xml:space="preserve">No. </t>
  </si>
  <si>
    <t>Member</t>
  </si>
  <si>
    <t>Project Name</t>
  </si>
  <si>
    <t>Sector</t>
  </si>
  <si>
    <t>Financing Type</t>
  </si>
  <si>
    <t>Lead Co-financier</t>
  </si>
  <si>
    <t>AIIB Financing 
(USD Million)</t>
  </si>
  <si>
    <t>Applicable E&amp;S</t>
  </si>
  <si>
    <t>Applicable IAM</t>
  </si>
  <si>
    <t>Tajikistan</t>
  </si>
  <si>
    <t>Dushanbe-Uzbekistan Border Road Improvement</t>
  </si>
  <si>
    <t>Transport</t>
  </si>
  <si>
    <t>Sovereign</t>
  </si>
  <si>
    <t>EBRD-led</t>
  </si>
  <si>
    <t>EBRD ESP</t>
  </si>
  <si>
    <t>EBRD IPAM</t>
  </si>
  <si>
    <t>Ispartakule-Cerkezkoy Railway Project</t>
  </si>
  <si>
    <t>Energy</t>
  </si>
  <si>
    <t>Non-sovereign (Loan)</t>
  </si>
  <si>
    <t>Izmir Metro Expansion Phase 4: Fahrettin Altay – Narlidere Line Project</t>
  </si>
  <si>
    <t>COVID-19 Medical Emergency Response Project</t>
  </si>
  <si>
    <t>Efeler Geothermal Power Plant Project</t>
  </si>
  <si>
    <t>AIIB PPM</t>
  </si>
  <si>
    <t>Uzbekistan</t>
  </si>
  <si>
    <t>ACWA Power Sirdarya 1,500MW CCGT Power Project</t>
  </si>
  <si>
    <t>ADB</t>
  </si>
  <si>
    <t>Azerbaijan</t>
  </si>
  <si>
    <t>Republic of Azerbaijan COVID-19 Active Response and Expenditure Support (CARES) Program</t>
  </si>
  <si>
    <t>ADB-led</t>
  </si>
  <si>
    <t>ADB SPS</t>
  </si>
  <si>
    <t>ADB AM</t>
  </si>
  <si>
    <t>Bangladesh</t>
  </si>
  <si>
    <t>Bangladesh Sustainable Economic Recovery Program  (Subprogram 1)</t>
  </si>
  <si>
    <t>Dhaka and West Zone Transmission Grid Expansion Project</t>
  </si>
  <si>
    <t>Bangladesh COVID-19 Active Response and Expenditure Support Program</t>
  </si>
  <si>
    <t>Natural Gas Infrastructure and Efficiency Improvement</t>
  </si>
  <si>
    <t>Cook Islands</t>
  </si>
  <si>
    <t>COVID-19 Active Response and Economic Support Program</t>
  </si>
  <si>
    <t>Fiji</t>
  </si>
  <si>
    <t>Sustained Private Sector-Led Growth Reform Program</t>
  </si>
  <si>
    <t>Georgia</t>
  </si>
  <si>
    <t>Batumi Bypass Road</t>
  </si>
  <si>
    <t>India</t>
  </si>
  <si>
    <t>India COVID-19 Active Response and Expenditure Support Program</t>
  </si>
  <si>
    <t>Delhi-Meerut Regional Rapid Transit System Project</t>
  </si>
  <si>
    <t>Transmission System Strengthening (Tamil Nadu)</t>
  </si>
  <si>
    <t>Indonesia</t>
  </si>
  <si>
    <t>COVID-19 Active Response and Expenditure Support Program</t>
  </si>
  <si>
    <t>Kazakhstan</t>
  </si>
  <si>
    <t>Kazakhstan COVID-19 Active Response and Expenditure Support (CARES) Program</t>
  </si>
  <si>
    <t>Maldives</t>
  </si>
  <si>
    <t>Greater Male Waste-to-Energy Project</t>
  </si>
  <si>
    <t>Urban</t>
  </si>
  <si>
    <t>Mongolia</t>
  </si>
  <si>
    <t>COVID-19 Vaccine Delivery Project</t>
  </si>
  <si>
    <t>Mongolia COVID-19 Rapid Response Program</t>
  </si>
  <si>
    <t>Pakistan</t>
  </si>
  <si>
    <t>Balakot Hydropower Development Project</t>
  </si>
  <si>
    <t xml:space="preserve">Khyber Pakhtunkhwa Intermediate Cities Improvement Project </t>
  </si>
  <si>
    <t>Covid-19 Active Response and Expenditure Support Program</t>
  </si>
  <si>
    <t>Karachi Bus Rapid Transit Red Line Project</t>
  </si>
  <si>
    <t>National Motorway M-4 (Shorkot-Khanewal Section)</t>
  </si>
  <si>
    <t>Philippines</t>
  </si>
  <si>
    <t>Additional Financing: PHI Second Health System Enhancement to Address and Limit COVID-19 Under Asia Pacific Vaccine Access Facility Project (HEAL 2)</t>
  </si>
  <si>
    <t>Philippines COVID-19 Active Response and Expenditure Support Program</t>
  </si>
  <si>
    <t>Healthcare Emergency Response Project</t>
  </si>
  <si>
    <t>EIB</t>
  </si>
  <si>
    <t>Bangalore Metro Rail Project - Line R6</t>
  </si>
  <si>
    <t>EIB-led</t>
  </si>
  <si>
    <t>EIB ESP</t>
  </si>
  <si>
    <t>EIB CM</t>
  </si>
  <si>
    <t>World Bank</t>
  </si>
  <si>
    <t>Trans Anatolian Natural Gas Pipeline Project (TANAP)</t>
  </si>
  <si>
    <t>WB-led</t>
  </si>
  <si>
    <t>WB ESF</t>
  </si>
  <si>
    <t>Dhaka Sanitation Improvement</t>
  </si>
  <si>
    <t>Water</t>
  </si>
  <si>
    <t>Bangladesh COVID-19 Emergency Response and Pandemic Preparedness Project</t>
  </si>
  <si>
    <t>Rural water, Sanitation and Hygiene for Human Capital Development Project</t>
  </si>
  <si>
    <t>Bangladesh Municipal Water Supply and Sanitation Project</t>
  </si>
  <si>
    <t>Egypt</t>
  </si>
  <si>
    <t>Inclusive Growth for Sustainable Recovery DPF Program</t>
  </si>
  <si>
    <t>Sustainable Rural Sanitation Services Program, Phase-2</t>
  </si>
  <si>
    <t>Georgia Emergency COVID-19  Response Project</t>
  </si>
  <si>
    <t>Economic Management and Competitiveness Program: COVID-19 Crisis Mitigation</t>
  </si>
  <si>
    <t>Kerala Solid Waste Management Project</t>
  </si>
  <si>
    <t>Punjab Municipal Services Improvement Project</t>
  </si>
  <si>
    <t>Creating a Coordinated and Responsive Indian Social Protection System (CCRISP)</t>
  </si>
  <si>
    <t>Chennai City Partnership: Sustainable Urban Services Program</t>
  </si>
  <si>
    <t>Gujarat Education Infrastructure and Technology Modernization Program</t>
  </si>
  <si>
    <t xml:space="preserve">India COVID-19 Emergency Response and Health Systems Preparedness Project </t>
  </si>
  <si>
    <t>West Bengal Major Irrigation and Flood Management</t>
  </si>
  <si>
    <t>Madhya Pradesh Rural Connectivity</t>
  </si>
  <si>
    <t>Andhra Pradesh 24x7 – Power For All</t>
  </si>
  <si>
    <t>Additional Financing for Emergency Response to COVID-19 Program</t>
  </si>
  <si>
    <t>Emergency Response to COVID-19 Program</t>
  </si>
  <si>
    <t>Strategic Irrigation Modernization and Urgent Rehabilitation</t>
  </si>
  <si>
    <t>Regional Infrastructure Development Fund</t>
  </si>
  <si>
    <t>Dam Operational Improvement and Safety Project Phase II</t>
  </si>
  <si>
    <t>WB-Led</t>
  </si>
  <si>
    <t>National Slum Upgrading</t>
  </si>
  <si>
    <t>Jordan</t>
  </si>
  <si>
    <t>Inclusive Transparent and Climate Responsive Investments Program</t>
  </si>
  <si>
    <t>Kyrgyz Republic</t>
  </si>
  <si>
    <t>Emergency Support for Private and Financial Sector Project</t>
  </si>
  <si>
    <t>Lao PDR</t>
  </si>
  <si>
    <t>National Road 13 Improvement and Maintenance Project</t>
  </si>
  <si>
    <t>Maldives Solar Power Development and Energy Storage Solution</t>
  </si>
  <si>
    <t xml:space="preserve">COVID-19 Emergency Response and Health Systems Preparedness Project </t>
  </si>
  <si>
    <t>Resilient Institutions for Sustainable Economy (RISE) Program</t>
  </si>
  <si>
    <t xml:space="preserve">Karachi Water and Sewerage Services Improvement </t>
  </si>
  <si>
    <t>Tarbela 5 Hydropower Extension</t>
  </si>
  <si>
    <t>Metro Manila Flood Management</t>
  </si>
  <si>
    <t>Rwanda</t>
  </si>
  <si>
    <t>Private Sector Access to Finance for Post-COVID Recovery and Resilience</t>
  </si>
  <si>
    <t>Digital Acceleration Project (Digital Investment for Recovery, Resilience and Connectivity)</t>
  </si>
  <si>
    <t>Nurek Hydropower Rehabilitation, Phase I</t>
  </si>
  <si>
    <t>Tuz Golu Gas Storage Expansion</t>
  </si>
  <si>
    <t>Medium-size Cities Integrated Urban Development Project</t>
  </si>
  <si>
    <t>Rural Infrastructure Development Project</t>
  </si>
  <si>
    <t>Rural Infrastructure and Agriculture Development</t>
  </si>
  <si>
    <t>IFC</t>
  </si>
  <si>
    <t>China</t>
  </si>
  <si>
    <t>FOSUN COVID-19 Vaccine Project</t>
  </si>
  <si>
    <t>IFC-led</t>
  </si>
  <si>
    <t>IFC ESSP &amp; PS</t>
  </si>
  <si>
    <t>Egypt Round II Solar PV Feed-in Tariffs Program</t>
  </si>
  <si>
    <t>Enel Green 300 MW Solar Project – Rajasthan</t>
  </si>
  <si>
    <t>Rajasthan 250 MW Solar Project - Hero Future Energies (HFE)</t>
  </si>
  <si>
    <t>OSE InvIT</t>
  </si>
  <si>
    <t>Non-sovereign (Equity)</t>
  </si>
  <si>
    <t>Multicountry</t>
  </si>
  <si>
    <t xml:space="preserve">International Finance Corporation Emerging Asia Fund </t>
  </si>
  <si>
    <t>Myanmar</t>
  </si>
  <si>
    <t>Myingyan 225 MW Combined Cycle Gas Turbine (CCGT) Power Plant Project, Myanmar</t>
  </si>
  <si>
    <t>Nepal</t>
  </si>
  <si>
    <t xml:space="preserve">Upper Trushuli - 1 Hydro Power </t>
  </si>
  <si>
    <t>Viet Nam</t>
  </si>
  <si>
    <t>VP Bank COVID-19 Response Facility</t>
  </si>
  <si>
    <t>Osmangazi Electricity Distribution Network Modernization and Expansion Project</t>
  </si>
  <si>
    <t>E&amp;S Reference Institution</t>
  </si>
  <si>
    <t>WB</t>
  </si>
  <si>
    <t>WB ESSP</t>
  </si>
  <si>
    <t>AIIB</t>
  </si>
  <si>
    <t>AIIB ESP</t>
  </si>
  <si>
    <t>Second Health System Enhancement to Address &amp; Limit COVID-19 Project (HEAL2-AF)</t>
  </si>
  <si>
    <t>Applicable Environmental and Social (E&amp;S) Policy and Independent Accountability Mechanism (IAM)</t>
  </si>
  <si>
    <t>Accronyms</t>
  </si>
  <si>
    <t>ADB Accountability Mechanism</t>
  </si>
  <si>
    <t>ADB Safeguard Policy Statement</t>
  </si>
  <si>
    <t>AIIB Environmental and Social Policy</t>
  </si>
  <si>
    <t>AIIB Project-affected People's Mechanism</t>
  </si>
  <si>
    <t>Asian Development Bank</t>
  </si>
  <si>
    <t>Asian Infrastructure Investment Bank</t>
  </si>
  <si>
    <t>European Bank for Reconstruction and Development</t>
  </si>
  <si>
    <t>European Investment Bank</t>
  </si>
  <si>
    <t>International Finance Corporation</t>
  </si>
  <si>
    <t>EBRD Environmental and Social Policy</t>
  </si>
  <si>
    <t>EIB Environmental and Social Policy</t>
  </si>
  <si>
    <t>EBRD Independent Project Accountability Mechanism</t>
  </si>
  <si>
    <t>EIB Complaints Mechanism</t>
  </si>
  <si>
    <t>IFC Environmental and Social Sustainability Policy and Performance Standards</t>
  </si>
  <si>
    <t>World Bank Inspection Panel</t>
  </si>
  <si>
    <t>World Bank Environmental and Social Framework</t>
  </si>
  <si>
    <t>WB PforR Policy</t>
  </si>
  <si>
    <t>WB DPF Policy</t>
  </si>
  <si>
    <t>World Bank Environmental and Social Safeguard Policies</t>
  </si>
  <si>
    <t>World Bank Policy on Program-for-Results Financing</t>
  </si>
  <si>
    <t>World Bank Policy on Development Policy Financing (DPF)</t>
  </si>
  <si>
    <t>India Responsive COVID-19 Vaccines for Recovery</t>
  </si>
  <si>
    <t>Bukhara-Miskin-Urgench-Khiva Railway Electrification Project</t>
  </si>
  <si>
    <t>Cambodia</t>
  </si>
  <si>
    <t>Cambodia Rapid Immunization Support Project</t>
  </si>
  <si>
    <t>West Bengal Electricity Distribution Grid Modernization Project</t>
  </si>
  <si>
    <t>Second Dam Rehabilitation and Improvement Project</t>
  </si>
  <si>
    <t>Development of Pumped Storage Hydropower in Java Bali System</t>
  </si>
  <si>
    <t>Côte d'Ivoire</t>
  </si>
  <si>
    <t>Strengthening of Vaccination and Health Systems under the COVID-19 Strategic Preparedness and Response Project</t>
  </si>
  <si>
    <t>Türkiye</t>
  </si>
  <si>
    <t>Turkey COVID-19 Vaccine Project under the CRF</t>
  </si>
  <si>
    <t xml:space="preserve">Alexandria- Abu Qir Metro Line Project </t>
  </si>
  <si>
    <t>Sustainable and Resilient Recovery Program for Fiji</t>
  </si>
  <si>
    <t>CRF-Economic Resilience/PBF</t>
  </si>
  <si>
    <t>GreenCell Electric Bus Financing Project</t>
  </si>
  <si>
    <t>Weathering Exogenous Shocks Program</t>
  </si>
  <si>
    <t>Monsoon 600 MW Wind Power Project - Loan</t>
  </si>
  <si>
    <t>Building Resilience with Countercyclical Expenditures (BRACE) Program</t>
  </si>
  <si>
    <t>Strengthening Social Resilience Program (Subprogram 2)</t>
  </si>
  <si>
    <t>Advancing Uzbekistan Economic and Social Transformation Development Policy Operation</t>
  </si>
  <si>
    <t>AIIB PPM Applies</t>
  </si>
  <si>
    <t>Lead Co-financier: EBRD</t>
  </si>
  <si>
    <t>Lead Co-financier: ADB</t>
  </si>
  <si>
    <t>Lead Co-financier: EIB</t>
  </si>
  <si>
    <t>Lead Co-financier: World Bank</t>
  </si>
  <si>
    <t>Lead Co-financier: IFC</t>
  </si>
  <si>
    <t>Education Infrastructure</t>
  </si>
  <si>
    <t>CRF-Public Health</t>
  </si>
  <si>
    <t>Multi-sector</t>
  </si>
  <si>
    <t>CRF-Finance/Liquidity</t>
  </si>
  <si>
    <t>Resilient Kerala Program for Results</t>
  </si>
  <si>
    <r>
      <rPr>
        <b/>
        <sz val="8.8000000000000007"/>
        <color theme="1"/>
        <rFont val="Calibri"/>
        <family val="2"/>
      </rPr>
      <t xml:space="preserve">Notes </t>
    </r>
    <r>
      <rPr>
        <sz val="11"/>
        <color theme="1"/>
        <rFont val="Calibri"/>
        <family val="2"/>
        <scheme val="minor"/>
      </rPr>
      <t xml:space="preserve">
1. AIIB's Policy on the Project-affected People's Mechanism (PPM) allows AIIB to rely on a co-financier's IAM in the situations specified in the Policy.  This list is intended to assist the public in informing itself  of the applicable IAM governing each Project cofinanced by AIIB with another financier.  This list is intended to be a living document, to be updated periodically as new co-financed projects enter AIIB's portfolio, and as arrangements with AIIB's co-financiers evolve over time.  Questions on this document may be referred to the PPM Secretariat in CEIU.</t>
    </r>
  </si>
  <si>
    <t>Co-financier's IAM Applies</t>
  </si>
  <si>
    <t>Bangladesh Sustainable Economic Recovery Program (Subprogram 2)</t>
  </si>
  <si>
    <t>Post-COVID-19 Business and Employment Recovery Program - Subprogram 1</t>
  </si>
  <si>
    <t>Antalya Airport Expansion Project</t>
  </si>
  <si>
    <t>Masdar 897MW Solar PV Portfolio (Samarkand, Jizzakh and Sherabad Solar PV Plants)</t>
  </si>
  <si>
    <t>Singapore</t>
  </si>
  <si>
    <t>Regional Transport Connectivity Project</t>
  </si>
  <si>
    <t>Cross-border Livestock Health and Value-chain Infrastructure Improvement Project</t>
  </si>
  <si>
    <t>Health Infrastructure</t>
  </si>
  <si>
    <t>Competitiveness, Industrial Modernization, and Trade Acceleration Program (CITA) – Subprogram 2</t>
  </si>
  <si>
    <t>Philippines – Inclusive Finance Development Program (Subprogram 3)</t>
  </si>
  <si>
    <t>Domestic Resource Mobilization Program (Subprogram 1)</t>
  </si>
  <si>
    <t>Boosting Productivity through Human Capital Development Program-Subprogram 2</t>
  </si>
  <si>
    <t>Fiscal Governance and Financial Sector Reforms Program</t>
  </si>
  <si>
    <t>Build Universal Health Care Program (Subprogram 2)</t>
  </si>
  <si>
    <t>ENGIE Solar Power Project</t>
  </si>
  <si>
    <t>Bataan-Cavite Interlink Bridge Project and Tranche 1</t>
  </si>
  <si>
    <t>Thailand</t>
  </si>
  <si>
    <t>GULF Renewable Power Project</t>
  </si>
  <si>
    <t>Climate Resilient Inclusive Development Program (Subprogram 1)</t>
  </si>
  <si>
    <t>Others</t>
  </si>
  <si>
    <t>Electric Bus Financing Project</t>
  </si>
  <si>
    <t>Laguna Lakeshore Road Network Project</t>
  </si>
  <si>
    <t>Accelerating the Uzbekistan Climate Transition for Green, Inclusive, and Resilient Economic Growth (Subprogram 1)</t>
  </si>
  <si>
    <t>Integrated Water Resources Management</t>
  </si>
  <si>
    <t>Shokpar 100MW Wind Power Project</t>
  </si>
  <si>
    <t>Damietta Port - Container Terminal II</t>
  </si>
  <si>
    <t>Uludag Electricity Distribution Network Upgrade and Modernisation Project</t>
  </si>
  <si>
    <t>Antalya Airport Expansion Project (Upsize Facility)</t>
  </si>
  <si>
    <t>KOKSHETAU PPP HOSPITAL PROJECT</t>
  </si>
  <si>
    <t>North Marmara Highway Nakkaş-Başakşehir BOT Road Project</t>
  </si>
  <si>
    <t>Banka and Bilasuvar 760 MW Solar PV Power Project</t>
  </si>
  <si>
    <t>Engie Sustainability Linked Green Loan</t>
  </si>
  <si>
    <t>Inclusive Connectivity and Rural Infrastructure Project</t>
  </si>
  <si>
    <t>Additional Financing for Inclusive, Transparent and Climate Responsive Investments Program</t>
  </si>
  <si>
    <t>Philippines First Digital Transformation Development Policy Financing</t>
  </si>
  <si>
    <t>Modernization of the Health System</t>
  </si>
  <si>
    <t>First Inclusive and Resilient Market Economy Development Policy Operation</t>
  </si>
  <si>
    <t>Resilient Institutions for Sustainable Economy-II</t>
  </si>
  <si>
    <t>Accelerating Sustainable and Clean Energy Transformation (ASCENT) Rwanda</t>
  </si>
  <si>
    <t>Transport Resilience and Connectivity Enhancement Project (Jezkazgan-Karagandy section of Trans-Caspian International Transport Route (Middle Corridor))</t>
  </si>
  <si>
    <t>Eastern Türkiye Middle Corridor Railway Development Project</t>
  </si>
  <si>
    <t>Rogun Hydropower Development Project - Phase 1</t>
  </si>
  <si>
    <t>ADB; EBRD</t>
  </si>
  <si>
    <t>Total number of projects</t>
  </si>
  <si>
    <t>AIIB Co-Financed Projects (End-2024)</t>
  </si>
  <si>
    <t>Sum</t>
  </si>
  <si>
    <t>Total - AIIB PPM</t>
  </si>
  <si>
    <t>Board/ President Approval Date</t>
  </si>
  <si>
    <t>WB IPN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</si>
</sst>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164" formatCode="[$-409]d\-mmm\-yy;@"/>
    <numFmt numFmtId="165" formatCode="&quot;$&quot;#,##0.00"/>
    <numFmt numFmtId="166" formatCode="[$-409]mmmm\ d\,\ yyyy;@"/>
  </numFmts>
  <fonts count="13">
    <font>
      <sz val="11"/>
      <color theme="1"/>
      <name val="Calibri"/>
      <family val="2"/>
      <scheme val="minor"/>
    </font>
    <font>
      <sz val="11"/>
      <color theme="1"/>
      <name val="Calibri"/>
      <family val="2"/>
      <scheme val="minor"/>
    </font>
    <font>
      <sz val="11"/>
      <color rgb="FF000000"/>
      <name val="Calibri"/>
      <family val="2"/>
      <scheme val="minor"/>
    </font>
    <font>
      <sz val="11"/>
      <color theme="1"/>
      <name val="Calibri"/>
      <family val="2"/>
      <charset val="136"/>
      <scheme val="minor"/>
    </font>
    <font>
      <b/>
      <sz val="14"/>
      <color theme="1"/>
      <name val="Calibri"/>
      <family val="2"/>
      <scheme val="minor"/>
    </font>
    <font>
      <sz val="14"/>
      <color theme="1"/>
      <name val="Calibri"/>
      <family val="2"/>
      <scheme val="minor"/>
    </font>
    <font>
      <sz val="11"/>
      <name val="Calibri"/>
      <family val="2"/>
      <scheme val="minor"/>
    </font>
    <font>
      <b/>
      <sz val="14"/>
      <color theme="0"/>
      <name val="Calibri"/>
      <family val="2"/>
      <scheme val="minor"/>
    </font>
    <font>
      <b/>
      <sz val="11"/>
      <name val="Calibri"/>
      <family val="2"/>
      <scheme val="minor"/>
    </font>
    <font>
      <sz val="11"/>
      <color rgb="FFFF0000"/>
      <name val="Calibri"/>
      <family val="2"/>
      <scheme val="minor"/>
    </font>
    <font>
      <b/>
      <sz val="8.8000000000000007"/>
      <color theme="1"/>
      <name val="Calibri"/>
      <family val="2"/>
    </font>
    <font>
      <b/>
      <sz val="16"/>
      <color rgb="FFC00000"/>
      <name val="Calibri"/>
      <family val="2"/>
      <scheme val="minor"/>
    </font>
    <font>
      <sz val="8"/>
      <name val="Calibri"/>
      <family val="2"/>
      <scheme val="minor"/>
    </font>
  </fonts>
  <fills count="8">
    <fill>
      <patternFill patternType="none"/>
    </fill>
    <fill>
      <patternFill patternType="gray125"/>
    </fill>
    <fill>
      <patternFill patternType="solid">
        <fgColor rgb="FFC00000"/>
        <bgColor indexed="64"/>
      </patternFill>
    </fill>
    <fill>
      <patternFill patternType="solid">
        <fgColor theme="5" tint="0.59999389629810485"/>
        <bgColor indexed="64"/>
      </patternFill>
    </fill>
    <fill>
      <patternFill patternType="solid">
        <fgColor theme="5" tint="0.59999389629810485"/>
        <bgColor rgb="FF000000"/>
      </patternFill>
    </fill>
    <fill>
      <patternFill patternType="solid">
        <fgColor theme="5" tint="-0.249977111117893"/>
        <bgColor indexed="64"/>
      </patternFill>
    </fill>
    <fill>
      <patternFill patternType="solid">
        <fgColor theme="9" tint="0.79998168889431442"/>
        <bgColor indexed="64"/>
      </patternFill>
    </fill>
    <fill>
      <patternFill patternType="solid">
        <fgColor theme="9" tint="0.79998168889431442"/>
        <bgColor rgb="FF000000"/>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166" fontId="3" fillId="0" borderId="0">
      <alignment vertical="center"/>
    </xf>
    <xf numFmtId="166" fontId="1" fillId="0" borderId="0"/>
  </cellStyleXfs>
  <cellXfs count="63">
    <xf numFmtId="0" fontId="0" fillId="0" borderId="0" xfId="0"/>
    <xf numFmtId="0" fontId="5" fillId="0" borderId="0" xfId="0" applyFont="1" applyAlignment="1">
      <alignment horizontal="left" vertical="center"/>
    </xf>
    <xf numFmtId="0" fontId="0" fillId="0" borderId="0" xfId="0" applyAlignment="1">
      <alignment horizontal="left" vertical="center"/>
    </xf>
    <xf numFmtId="164" fontId="0" fillId="0" borderId="0" xfId="0" applyNumberFormat="1" applyAlignment="1">
      <alignment horizontal="left" vertical="center"/>
    </xf>
    <xf numFmtId="0" fontId="7" fillId="2" borderId="1" xfId="0" applyFont="1" applyFill="1" applyBorder="1" applyAlignment="1">
      <alignment horizontal="left" vertical="center"/>
    </xf>
    <xf numFmtId="0" fontId="7" fillId="2" borderId="1" xfId="0" applyFont="1" applyFill="1" applyBorder="1" applyAlignment="1">
      <alignment horizontal="left" vertical="center" wrapText="1"/>
    </xf>
    <xf numFmtId="164" fontId="7" fillId="2" borderId="1" xfId="0" applyNumberFormat="1" applyFont="1" applyFill="1" applyBorder="1" applyAlignment="1">
      <alignment horizontal="left" vertical="center" wrapText="1"/>
    </xf>
    <xf numFmtId="0" fontId="8" fillId="0" borderId="0" xfId="0" applyFont="1" applyAlignment="1">
      <alignment horizontal="left" vertical="center"/>
    </xf>
    <xf numFmtId="0" fontId="6" fillId="0" borderId="0" xfId="0" applyFont="1" applyAlignment="1">
      <alignment horizontal="left" vertical="center"/>
    </xf>
    <xf numFmtId="0" fontId="0" fillId="6" borderId="0" xfId="0" applyFill="1" applyAlignment="1">
      <alignment horizontal="left" vertical="center"/>
    </xf>
    <xf numFmtId="0" fontId="0" fillId="3" borderId="0" xfId="0" applyFill="1" applyAlignment="1">
      <alignment horizontal="left" vertical="center"/>
    </xf>
    <xf numFmtId="0" fontId="11" fillId="0" borderId="0" xfId="0" applyFont="1" applyAlignment="1">
      <alignment horizontal="left" vertical="center"/>
    </xf>
    <xf numFmtId="0" fontId="5" fillId="0" borderId="0" xfId="0" applyFont="1" applyAlignment="1">
      <alignment horizontal="left" vertical="center" wrapText="1"/>
    </xf>
    <xf numFmtId="0" fontId="6" fillId="0" borderId="0" xfId="0" applyFont="1" applyAlignment="1">
      <alignment horizontal="left" vertical="center" wrapText="1"/>
    </xf>
    <xf numFmtId="0" fontId="5" fillId="0" borderId="0" xfId="0" applyFont="1" applyAlignment="1">
      <alignment horizontal="left"/>
    </xf>
    <xf numFmtId="0" fontId="0" fillId="0" borderId="0" xfId="0" applyAlignment="1">
      <alignment horizontal="left"/>
    </xf>
    <xf numFmtId="0" fontId="9" fillId="0" borderId="0" xfId="0" applyFont="1" applyAlignment="1">
      <alignment horizontal="left"/>
    </xf>
    <xf numFmtId="0" fontId="5" fillId="0" borderId="0" xfId="0" applyFont="1"/>
    <xf numFmtId="0" fontId="4" fillId="0" borderId="0" xfId="0" applyFont="1"/>
    <xf numFmtId="0" fontId="4" fillId="0" borderId="0" xfId="0" applyFont="1" applyAlignment="1">
      <alignment horizontal="right"/>
    </xf>
    <xf numFmtId="0" fontId="4" fillId="6" borderId="0" xfId="0" applyFont="1" applyFill="1" applyAlignment="1">
      <alignment horizontal="right"/>
    </xf>
    <xf numFmtId="0" fontId="0" fillId="0" borderId="0" xfId="0" applyAlignment="1">
      <alignment horizontal="left" vertical="center" wrapText="1"/>
    </xf>
    <xf numFmtId="1" fontId="2" fillId="7" borderId="1" xfId="0" applyNumberFormat="1" applyFont="1" applyFill="1" applyBorder="1" applyAlignment="1">
      <alignment horizontal="left" vertical="center"/>
    </xf>
    <xf numFmtId="0" fontId="2" fillId="7" borderId="1" xfId="0" applyFont="1" applyFill="1" applyBorder="1" applyAlignment="1">
      <alignment horizontal="left" vertical="center"/>
    </xf>
    <xf numFmtId="0" fontId="2" fillId="7" borderId="1" xfId="0" applyFont="1" applyFill="1" applyBorder="1" applyAlignment="1">
      <alignment horizontal="left" vertical="center" wrapText="1"/>
    </xf>
    <xf numFmtId="8" fontId="2" fillId="7" borderId="1" xfId="0" applyNumberFormat="1" applyFont="1" applyFill="1" applyBorder="1" applyAlignment="1">
      <alignment horizontal="left" vertical="center" wrapText="1"/>
    </xf>
    <xf numFmtId="15" fontId="2" fillId="7" borderId="1" xfId="0" applyNumberFormat="1" applyFont="1" applyFill="1" applyBorder="1" applyAlignment="1">
      <alignment horizontal="left" vertical="center" wrapText="1"/>
    </xf>
    <xf numFmtId="0" fontId="0" fillId="6" borderId="1" xfId="0" applyFill="1" applyBorder="1" applyAlignment="1">
      <alignment horizontal="left" vertical="center"/>
    </xf>
    <xf numFmtId="0" fontId="6" fillId="6" borderId="1" xfId="0" applyFont="1" applyFill="1" applyBorder="1" applyAlignment="1">
      <alignment horizontal="left" vertical="center"/>
    </xf>
    <xf numFmtId="0" fontId="2" fillId="6" borderId="1" xfId="0" applyFont="1" applyFill="1" applyBorder="1" applyAlignment="1">
      <alignment horizontal="left" vertical="center" wrapText="1"/>
    </xf>
    <xf numFmtId="0" fontId="2" fillId="4" borderId="1" xfId="0" applyFont="1" applyFill="1" applyBorder="1" applyAlignment="1">
      <alignment horizontal="left" vertical="center"/>
    </xf>
    <xf numFmtId="0" fontId="2" fillId="4" borderId="1" xfId="0" applyFont="1" applyFill="1" applyBorder="1" applyAlignment="1">
      <alignment horizontal="left" vertical="center" wrapText="1"/>
    </xf>
    <xf numFmtId="8" fontId="2" fillId="4" borderId="1" xfId="0" applyNumberFormat="1" applyFont="1" applyFill="1" applyBorder="1" applyAlignment="1">
      <alignment horizontal="left" vertical="center" wrapText="1"/>
    </xf>
    <xf numFmtId="15" fontId="2" fillId="4" borderId="1" xfId="0" applyNumberFormat="1" applyFont="1" applyFill="1" applyBorder="1" applyAlignment="1">
      <alignment horizontal="left" vertical="center" wrapText="1"/>
    </xf>
    <xf numFmtId="0" fontId="0" fillId="3" borderId="1" xfId="0" applyFill="1" applyBorder="1" applyAlignment="1">
      <alignment horizontal="left" vertical="center"/>
    </xf>
    <xf numFmtId="0" fontId="6" fillId="3" borderId="1" xfId="0" applyFont="1" applyFill="1" applyBorder="1" applyAlignment="1">
      <alignment horizontal="left" vertical="center"/>
    </xf>
    <xf numFmtId="0" fontId="6" fillId="4" borderId="1" xfId="0" applyFont="1" applyFill="1" applyBorder="1" applyAlignment="1">
      <alignment horizontal="left" vertical="center" wrapText="1"/>
    </xf>
    <xf numFmtId="1" fontId="2" fillId="4" borderId="1" xfId="0" applyNumberFormat="1" applyFont="1" applyFill="1" applyBorder="1" applyAlignment="1">
      <alignment horizontal="left" vertical="center"/>
    </xf>
    <xf numFmtId="0" fontId="6" fillId="4" borderId="1" xfId="0" applyFont="1" applyFill="1" applyBorder="1" applyAlignment="1">
      <alignment horizontal="left" vertical="center"/>
    </xf>
    <xf numFmtId="8" fontId="6" fillId="4" borderId="1" xfId="0" applyNumberFormat="1" applyFont="1" applyFill="1" applyBorder="1" applyAlignment="1">
      <alignment horizontal="left" vertical="center" wrapText="1"/>
    </xf>
    <xf numFmtId="15" fontId="6" fillId="4" borderId="1" xfId="0" applyNumberFormat="1" applyFont="1" applyFill="1" applyBorder="1" applyAlignment="1">
      <alignment horizontal="left" vertical="center" wrapText="1"/>
    </xf>
    <xf numFmtId="0" fontId="6" fillId="3" borderId="1" xfId="0" applyFont="1" applyFill="1" applyBorder="1" applyAlignment="1">
      <alignment horizontal="left" vertical="center" wrapText="1"/>
    </xf>
    <xf numFmtId="165" fontId="6" fillId="3" borderId="1" xfId="0" applyNumberFormat="1" applyFont="1" applyFill="1" applyBorder="1" applyAlignment="1">
      <alignment horizontal="left" vertical="center" wrapText="1"/>
    </xf>
    <xf numFmtId="164" fontId="6" fillId="3" borderId="1" xfId="0" applyNumberFormat="1" applyFont="1" applyFill="1" applyBorder="1" applyAlignment="1">
      <alignment horizontal="left" vertical="center" wrapText="1"/>
    </xf>
    <xf numFmtId="15" fontId="6" fillId="3" borderId="1" xfId="0" applyNumberFormat="1" applyFont="1" applyFill="1" applyBorder="1" applyAlignment="1">
      <alignment horizontal="left" vertical="center" wrapText="1"/>
    </xf>
    <xf numFmtId="0" fontId="6" fillId="7" borderId="1" xfId="0" applyFont="1" applyFill="1" applyBorder="1" applyAlignment="1">
      <alignment horizontal="left" vertical="center"/>
    </xf>
    <xf numFmtId="0" fontId="6" fillId="7" borderId="1" xfId="0" applyFont="1" applyFill="1" applyBorder="1" applyAlignment="1">
      <alignment horizontal="left" vertical="center" wrapText="1"/>
    </xf>
    <xf numFmtId="8" fontId="6" fillId="7" borderId="1" xfId="0" applyNumberFormat="1" applyFont="1" applyFill="1" applyBorder="1" applyAlignment="1">
      <alignment horizontal="left" vertical="center" wrapText="1"/>
    </xf>
    <xf numFmtId="15" fontId="6" fillId="7" borderId="1" xfId="0" applyNumberFormat="1" applyFont="1" applyFill="1" applyBorder="1" applyAlignment="1">
      <alignment horizontal="left" vertical="center" wrapText="1"/>
    </xf>
    <xf numFmtId="1" fontId="0" fillId="6" borderId="1" xfId="0" applyNumberFormat="1" applyFill="1" applyBorder="1" applyAlignment="1">
      <alignment horizontal="left" vertical="center"/>
    </xf>
    <xf numFmtId="0" fontId="0" fillId="6" borderId="1" xfId="0" applyFill="1" applyBorder="1" applyAlignment="1">
      <alignment horizontal="left" vertical="center" wrapText="1"/>
    </xf>
    <xf numFmtId="165" fontId="0" fillId="6" borderId="1" xfId="0" applyNumberFormat="1" applyFill="1" applyBorder="1" applyAlignment="1">
      <alignment horizontal="left" vertical="center" wrapText="1"/>
    </xf>
    <xf numFmtId="164" fontId="0" fillId="6" borderId="1" xfId="0" applyNumberFormat="1" applyFill="1" applyBorder="1" applyAlignment="1">
      <alignment horizontal="left" vertical="center" wrapText="1"/>
    </xf>
    <xf numFmtId="1" fontId="0" fillId="3" borderId="1" xfId="0" applyNumberFormat="1" applyFill="1" applyBorder="1" applyAlignment="1">
      <alignment horizontal="left" vertical="center"/>
    </xf>
    <xf numFmtId="0" fontId="0" fillId="3" borderId="1" xfId="0" applyFill="1" applyBorder="1" applyAlignment="1">
      <alignment horizontal="left" vertical="center" wrapText="1"/>
    </xf>
    <xf numFmtId="165" fontId="0" fillId="3" borderId="1" xfId="0" applyNumberFormat="1" applyFill="1" applyBorder="1" applyAlignment="1">
      <alignment horizontal="left" vertical="center" wrapText="1"/>
    </xf>
    <xf numFmtId="164" fontId="0" fillId="3" borderId="1" xfId="0" applyNumberFormat="1" applyFill="1" applyBorder="1" applyAlignment="1">
      <alignment horizontal="left" vertical="center" wrapText="1"/>
    </xf>
    <xf numFmtId="1" fontId="6" fillId="3" borderId="1" xfId="0" applyNumberFormat="1" applyFont="1" applyFill="1" applyBorder="1" applyAlignment="1">
      <alignment horizontal="left" vertical="center"/>
    </xf>
    <xf numFmtId="165" fontId="6" fillId="6" borderId="1" xfId="0" applyNumberFormat="1" applyFont="1" applyFill="1" applyBorder="1" applyAlignment="1">
      <alignment horizontal="left" vertical="center" wrapText="1"/>
    </xf>
    <xf numFmtId="0" fontId="4" fillId="5" borderId="1" xfId="0" applyFont="1" applyFill="1" applyBorder="1" applyAlignment="1">
      <alignment vertical="center"/>
    </xf>
    <xf numFmtId="0" fontId="0" fillId="0" borderId="0" xfId="0" applyAlignment="1">
      <alignment horizontal="left" vertical="center" wrapText="1"/>
    </xf>
    <xf numFmtId="0" fontId="6" fillId="6" borderId="1" xfId="0" applyFont="1" applyFill="1" applyBorder="1" applyAlignment="1">
      <alignment horizontal="left" vertical="center" wrapText="1"/>
    </xf>
    <xf numFmtId="164" fontId="6" fillId="6" borderId="1" xfId="0" applyNumberFormat="1" applyFont="1" applyFill="1" applyBorder="1" applyAlignment="1">
      <alignment horizontal="left" vertical="center" wrapText="1"/>
    </xf>
  </cellXfs>
  <cellStyles count="3">
    <cellStyle name="Normal" xfId="0" builtinId="0"/>
    <cellStyle name="Normal 3 3" xfId="2" xr:uid="{1FBB9E58-EF9F-4170-92C8-F895F1434F81}"/>
    <cellStyle name="Normal 4 2" xfId="1" xr:uid="{C3CC36AB-DFFC-4ECA-B052-B2E9B81185AA}"/>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165"/>
  <sheetViews>
    <sheetView tabSelected="1" zoomScale="110" zoomScaleNormal="110" workbookViewId="0">
      <selection activeCell="C61" sqref="C61"/>
    </sheetView>
  </sheetViews>
  <sheetFormatPr defaultColWidth="9.1796875" defaultRowHeight="14.5"/>
  <cols>
    <col min="1" max="1" width="7.6328125" style="2" customWidth="1"/>
    <col min="2" max="2" width="18.81640625" style="2" customWidth="1"/>
    <col min="3" max="3" width="58.36328125" style="21" customWidth="1"/>
    <col min="4" max="4" width="25.36328125" style="21" customWidth="1"/>
    <col min="5" max="5" width="23.36328125" style="2" customWidth="1"/>
    <col min="6" max="6" width="22.36328125" style="2" customWidth="1"/>
    <col min="7" max="7" width="17" style="2" customWidth="1"/>
    <col min="8" max="8" width="19.26953125" style="3" customWidth="1"/>
    <col min="9" max="9" width="14.81640625" style="3" customWidth="1"/>
    <col min="10" max="11" width="14.81640625" style="2" customWidth="1"/>
    <col min="12" max="16384" width="9.1796875" style="2"/>
  </cols>
  <sheetData>
    <row r="2" spans="1:11" ht="21">
      <c r="A2" s="11" t="s">
        <v>247</v>
      </c>
    </row>
    <row r="3" spans="1:11" ht="21">
      <c r="A3" s="11" t="s">
        <v>147</v>
      </c>
    </row>
    <row r="4" spans="1:11" s="1" customFormat="1" ht="19.5" customHeight="1">
      <c r="C4" s="12"/>
      <c r="D4" s="12"/>
    </row>
    <row r="5" spans="1:11" s="1" customFormat="1" ht="34.5" customHeight="1">
      <c r="A5" s="4" t="s">
        <v>1</v>
      </c>
      <c r="B5" s="4" t="s">
        <v>2</v>
      </c>
      <c r="C5" s="5" t="s">
        <v>3</v>
      </c>
      <c r="D5" s="5" t="s">
        <v>4</v>
      </c>
      <c r="E5" s="5" t="s">
        <v>5</v>
      </c>
      <c r="F5" s="5" t="s">
        <v>6</v>
      </c>
      <c r="G5" s="5" t="s">
        <v>7</v>
      </c>
      <c r="H5" s="6" t="s">
        <v>250</v>
      </c>
      <c r="I5" s="6" t="s">
        <v>141</v>
      </c>
      <c r="J5" s="6" t="s">
        <v>8</v>
      </c>
      <c r="K5" s="6" t="s">
        <v>9</v>
      </c>
    </row>
    <row r="6" spans="1:11" s="1" customFormat="1" ht="20" customHeight="1">
      <c r="A6" s="59" t="s">
        <v>192</v>
      </c>
      <c r="B6" s="59"/>
      <c r="C6" s="59"/>
      <c r="D6" s="59"/>
      <c r="E6" s="59"/>
      <c r="F6" s="59"/>
      <c r="G6" s="59"/>
      <c r="H6" s="59"/>
      <c r="I6" s="59"/>
      <c r="J6" s="59"/>
      <c r="K6" s="59"/>
    </row>
    <row r="7" spans="1:11" s="14" customFormat="1" ht="18.5">
      <c r="A7" s="22">
        <v>1</v>
      </c>
      <c r="B7" s="23" t="s">
        <v>57</v>
      </c>
      <c r="C7" s="24" t="s">
        <v>62</v>
      </c>
      <c r="D7" s="24" t="s">
        <v>12</v>
      </c>
      <c r="E7" s="24" t="s">
        <v>13</v>
      </c>
      <c r="F7" s="24" t="s">
        <v>29</v>
      </c>
      <c r="G7" s="25">
        <v>100</v>
      </c>
      <c r="H7" s="26">
        <v>42545</v>
      </c>
      <c r="I7" s="26" t="s">
        <v>26</v>
      </c>
      <c r="J7" s="27" t="s">
        <v>30</v>
      </c>
      <c r="K7" s="28" t="s">
        <v>23</v>
      </c>
    </row>
    <row r="8" spans="1:11" s="14" customFormat="1" ht="18.5">
      <c r="A8" s="22">
        <f>A7+1</f>
        <v>2</v>
      </c>
      <c r="B8" s="23" t="s">
        <v>32</v>
      </c>
      <c r="C8" s="24" t="s">
        <v>36</v>
      </c>
      <c r="D8" s="24" t="s">
        <v>18</v>
      </c>
      <c r="E8" s="24" t="s">
        <v>13</v>
      </c>
      <c r="F8" s="24" t="s">
        <v>29</v>
      </c>
      <c r="G8" s="25">
        <v>60</v>
      </c>
      <c r="H8" s="26">
        <v>42816</v>
      </c>
      <c r="I8" s="26" t="s">
        <v>26</v>
      </c>
      <c r="J8" s="27" t="s">
        <v>30</v>
      </c>
      <c r="K8" s="28" t="s">
        <v>23</v>
      </c>
    </row>
    <row r="9" spans="1:11" s="14" customFormat="1" ht="18.5">
      <c r="A9" s="23">
        <f t="shared" ref="A9:A57" si="0">A8+1</f>
        <v>3</v>
      </c>
      <c r="B9" s="23" t="s">
        <v>41</v>
      </c>
      <c r="C9" s="24" t="s">
        <v>42</v>
      </c>
      <c r="D9" s="24" t="s">
        <v>12</v>
      </c>
      <c r="E9" s="24" t="s">
        <v>13</v>
      </c>
      <c r="F9" s="24" t="s">
        <v>29</v>
      </c>
      <c r="G9" s="25">
        <v>114</v>
      </c>
      <c r="H9" s="26">
        <v>42901</v>
      </c>
      <c r="I9" s="26" t="s">
        <v>26</v>
      </c>
      <c r="J9" s="27" t="s">
        <v>30</v>
      </c>
      <c r="K9" s="28" t="s">
        <v>23</v>
      </c>
    </row>
    <row r="10" spans="1:11" s="15" customFormat="1">
      <c r="A10" s="23">
        <f t="shared" si="0"/>
        <v>4</v>
      </c>
      <c r="B10" s="23" t="s">
        <v>43</v>
      </c>
      <c r="C10" s="24" t="s">
        <v>46</v>
      </c>
      <c r="D10" s="24" t="s">
        <v>18</v>
      </c>
      <c r="E10" s="24" t="s">
        <v>13</v>
      </c>
      <c r="F10" s="29" t="s">
        <v>29</v>
      </c>
      <c r="G10" s="25">
        <v>100</v>
      </c>
      <c r="H10" s="26">
        <v>43005</v>
      </c>
      <c r="I10" s="26" t="s">
        <v>26</v>
      </c>
      <c r="J10" s="27" t="s">
        <v>30</v>
      </c>
      <c r="K10" s="28" t="s">
        <v>23</v>
      </c>
    </row>
    <row r="11" spans="1:11" s="15" customFormat="1">
      <c r="A11" s="30">
        <f t="shared" si="0"/>
        <v>5</v>
      </c>
      <c r="B11" s="30" t="s">
        <v>57</v>
      </c>
      <c r="C11" s="31" t="s">
        <v>61</v>
      </c>
      <c r="D11" s="31" t="s">
        <v>12</v>
      </c>
      <c r="E11" s="31" t="s">
        <v>13</v>
      </c>
      <c r="F11" s="31" t="s">
        <v>29</v>
      </c>
      <c r="G11" s="32">
        <v>71.81</v>
      </c>
      <c r="H11" s="33">
        <v>43780</v>
      </c>
      <c r="I11" s="33" t="s">
        <v>26</v>
      </c>
      <c r="J11" s="34" t="s">
        <v>30</v>
      </c>
      <c r="K11" s="35" t="s">
        <v>31</v>
      </c>
    </row>
    <row r="12" spans="1:11" s="16" customFormat="1">
      <c r="A12" s="30">
        <f t="shared" si="0"/>
        <v>6</v>
      </c>
      <c r="B12" s="30" t="s">
        <v>32</v>
      </c>
      <c r="C12" s="31" t="s">
        <v>34</v>
      </c>
      <c r="D12" s="31" t="s">
        <v>18</v>
      </c>
      <c r="E12" s="31" t="s">
        <v>13</v>
      </c>
      <c r="F12" s="31" t="s">
        <v>29</v>
      </c>
      <c r="G12" s="32">
        <v>200</v>
      </c>
      <c r="H12" s="33">
        <v>43847</v>
      </c>
      <c r="I12" s="33" t="s">
        <v>26</v>
      </c>
      <c r="J12" s="34" t="s">
        <v>30</v>
      </c>
      <c r="K12" s="35" t="s">
        <v>31</v>
      </c>
    </row>
    <row r="13" spans="1:11" s="15" customFormat="1" ht="29">
      <c r="A13" s="30">
        <f t="shared" si="0"/>
        <v>7</v>
      </c>
      <c r="B13" s="30" t="s">
        <v>32</v>
      </c>
      <c r="C13" s="31" t="s">
        <v>35</v>
      </c>
      <c r="D13" s="31" t="s">
        <v>183</v>
      </c>
      <c r="E13" s="31" t="s">
        <v>13</v>
      </c>
      <c r="F13" s="31" t="s">
        <v>29</v>
      </c>
      <c r="G13" s="32">
        <v>250</v>
      </c>
      <c r="H13" s="33">
        <v>43971</v>
      </c>
      <c r="I13" s="33" t="s">
        <v>26</v>
      </c>
      <c r="J13" s="34" t="s">
        <v>30</v>
      </c>
      <c r="K13" s="35" t="s">
        <v>31</v>
      </c>
    </row>
    <row r="14" spans="1:11" s="15" customFormat="1">
      <c r="A14" s="30">
        <f t="shared" si="0"/>
        <v>8</v>
      </c>
      <c r="B14" s="30" t="s">
        <v>47</v>
      </c>
      <c r="C14" s="31" t="s">
        <v>48</v>
      </c>
      <c r="D14" s="31" t="s">
        <v>183</v>
      </c>
      <c r="E14" s="31" t="s">
        <v>13</v>
      </c>
      <c r="F14" s="31" t="s">
        <v>29</v>
      </c>
      <c r="G14" s="32">
        <v>750</v>
      </c>
      <c r="H14" s="33">
        <v>43971</v>
      </c>
      <c r="I14" s="33" t="s">
        <v>26</v>
      </c>
      <c r="J14" s="34" t="s">
        <v>30</v>
      </c>
      <c r="K14" s="35" t="s">
        <v>31</v>
      </c>
    </row>
    <row r="15" spans="1:11" s="15" customFormat="1" ht="29">
      <c r="A15" s="30">
        <f t="shared" si="0"/>
        <v>9</v>
      </c>
      <c r="B15" s="30" t="s">
        <v>63</v>
      </c>
      <c r="C15" s="31" t="s">
        <v>65</v>
      </c>
      <c r="D15" s="31" t="s">
        <v>183</v>
      </c>
      <c r="E15" s="31" t="s">
        <v>13</v>
      </c>
      <c r="F15" s="31" t="s">
        <v>29</v>
      </c>
      <c r="G15" s="32">
        <v>750</v>
      </c>
      <c r="H15" s="33">
        <v>43979</v>
      </c>
      <c r="I15" s="33" t="s">
        <v>26</v>
      </c>
      <c r="J15" s="34" t="s">
        <v>30</v>
      </c>
      <c r="K15" s="34" t="s">
        <v>31</v>
      </c>
    </row>
    <row r="16" spans="1:11" s="16" customFormat="1">
      <c r="A16" s="30">
        <f t="shared" si="0"/>
        <v>10</v>
      </c>
      <c r="B16" s="30" t="s">
        <v>43</v>
      </c>
      <c r="C16" s="31" t="s">
        <v>44</v>
      </c>
      <c r="D16" s="31" t="s">
        <v>183</v>
      </c>
      <c r="E16" s="31" t="s">
        <v>13</v>
      </c>
      <c r="F16" s="31" t="s">
        <v>29</v>
      </c>
      <c r="G16" s="32">
        <v>750</v>
      </c>
      <c r="H16" s="33">
        <v>43998</v>
      </c>
      <c r="I16" s="33" t="s">
        <v>26</v>
      </c>
      <c r="J16" s="34" t="s">
        <v>30</v>
      </c>
      <c r="K16" s="35" t="s">
        <v>31</v>
      </c>
    </row>
    <row r="17" spans="1:11" s="15" customFormat="1">
      <c r="A17" s="30">
        <f t="shared" si="0"/>
        <v>11</v>
      </c>
      <c r="B17" s="30" t="s">
        <v>54</v>
      </c>
      <c r="C17" s="31" t="s">
        <v>56</v>
      </c>
      <c r="D17" s="31" t="s">
        <v>183</v>
      </c>
      <c r="E17" s="31" t="s">
        <v>13</v>
      </c>
      <c r="F17" s="31" t="s">
        <v>29</v>
      </c>
      <c r="G17" s="32">
        <v>100</v>
      </c>
      <c r="H17" s="33">
        <v>43998</v>
      </c>
      <c r="I17" s="33" t="s">
        <v>26</v>
      </c>
      <c r="J17" s="34" t="s">
        <v>30</v>
      </c>
      <c r="K17" s="34" t="s">
        <v>31</v>
      </c>
    </row>
    <row r="18" spans="1:11" s="15" customFormat="1">
      <c r="A18" s="30">
        <f t="shared" si="0"/>
        <v>12</v>
      </c>
      <c r="B18" s="30" t="s">
        <v>57</v>
      </c>
      <c r="C18" s="31" t="s">
        <v>60</v>
      </c>
      <c r="D18" s="31" t="s">
        <v>183</v>
      </c>
      <c r="E18" s="31" t="s">
        <v>13</v>
      </c>
      <c r="F18" s="31" t="s">
        <v>29</v>
      </c>
      <c r="G18" s="32">
        <v>500</v>
      </c>
      <c r="H18" s="33">
        <v>43998</v>
      </c>
      <c r="I18" s="33" t="s">
        <v>26</v>
      </c>
      <c r="J18" s="34" t="s">
        <v>30</v>
      </c>
      <c r="K18" s="35" t="s">
        <v>31</v>
      </c>
    </row>
    <row r="19" spans="1:11" s="15" customFormat="1" ht="29">
      <c r="A19" s="30">
        <f t="shared" si="0"/>
        <v>13</v>
      </c>
      <c r="B19" s="30" t="s">
        <v>49</v>
      </c>
      <c r="C19" s="31" t="s">
        <v>50</v>
      </c>
      <c r="D19" s="31" t="s">
        <v>183</v>
      </c>
      <c r="E19" s="31" t="s">
        <v>13</v>
      </c>
      <c r="F19" s="31" t="s">
        <v>29</v>
      </c>
      <c r="G19" s="32">
        <v>750</v>
      </c>
      <c r="H19" s="33">
        <v>44012</v>
      </c>
      <c r="I19" s="33" t="s">
        <v>26</v>
      </c>
      <c r="J19" s="34" t="s">
        <v>30</v>
      </c>
      <c r="K19" s="34" t="s">
        <v>31</v>
      </c>
    </row>
    <row r="20" spans="1:11" s="15" customFormat="1">
      <c r="A20" s="30">
        <f t="shared" si="0"/>
        <v>14</v>
      </c>
      <c r="B20" s="30" t="s">
        <v>39</v>
      </c>
      <c r="C20" s="31" t="s">
        <v>40</v>
      </c>
      <c r="D20" s="31" t="s">
        <v>183</v>
      </c>
      <c r="E20" s="31" t="s">
        <v>13</v>
      </c>
      <c r="F20" s="31" t="s">
        <v>29</v>
      </c>
      <c r="G20" s="32">
        <v>50</v>
      </c>
      <c r="H20" s="33">
        <v>44056</v>
      </c>
      <c r="I20" s="33" t="s">
        <v>26</v>
      </c>
      <c r="J20" s="34" t="s">
        <v>30</v>
      </c>
      <c r="K20" s="35" t="s">
        <v>31</v>
      </c>
    </row>
    <row r="21" spans="1:11" s="15" customFormat="1">
      <c r="A21" s="30">
        <f t="shared" si="0"/>
        <v>15</v>
      </c>
      <c r="B21" s="30" t="s">
        <v>24</v>
      </c>
      <c r="C21" s="31" t="s">
        <v>66</v>
      </c>
      <c r="D21" s="36" t="s">
        <v>197</v>
      </c>
      <c r="E21" s="31" t="s">
        <v>13</v>
      </c>
      <c r="F21" s="31" t="s">
        <v>29</v>
      </c>
      <c r="G21" s="32">
        <v>100</v>
      </c>
      <c r="H21" s="33">
        <v>44056</v>
      </c>
      <c r="I21" s="33" t="s">
        <v>26</v>
      </c>
      <c r="J21" s="34" t="s">
        <v>30</v>
      </c>
      <c r="K21" s="34" t="s">
        <v>31</v>
      </c>
    </row>
    <row r="22" spans="1:11" s="15" customFormat="1">
      <c r="A22" s="30">
        <f t="shared" si="0"/>
        <v>16</v>
      </c>
      <c r="B22" s="30" t="s">
        <v>51</v>
      </c>
      <c r="C22" s="31" t="s">
        <v>52</v>
      </c>
      <c r="D22" s="31" t="s">
        <v>53</v>
      </c>
      <c r="E22" s="31" t="s">
        <v>13</v>
      </c>
      <c r="F22" s="31" t="s">
        <v>29</v>
      </c>
      <c r="G22" s="32">
        <v>40</v>
      </c>
      <c r="H22" s="33">
        <v>44084</v>
      </c>
      <c r="I22" s="33" t="s">
        <v>26</v>
      </c>
      <c r="J22" s="34" t="s">
        <v>30</v>
      </c>
      <c r="K22" s="34" t="s">
        <v>31</v>
      </c>
    </row>
    <row r="23" spans="1:11" s="15" customFormat="1">
      <c r="A23" s="30">
        <f t="shared" si="0"/>
        <v>17</v>
      </c>
      <c r="B23" s="30" t="s">
        <v>43</v>
      </c>
      <c r="C23" s="31" t="s">
        <v>45</v>
      </c>
      <c r="D23" s="31" t="s">
        <v>12</v>
      </c>
      <c r="E23" s="31" t="s">
        <v>13</v>
      </c>
      <c r="F23" s="31" t="s">
        <v>29</v>
      </c>
      <c r="G23" s="32">
        <v>500</v>
      </c>
      <c r="H23" s="33">
        <v>44133</v>
      </c>
      <c r="I23" s="33" t="s">
        <v>26</v>
      </c>
      <c r="J23" s="34" t="s">
        <v>30</v>
      </c>
      <c r="K23" s="35" t="s">
        <v>31</v>
      </c>
    </row>
    <row r="24" spans="1:11" s="15" customFormat="1">
      <c r="A24" s="30">
        <f t="shared" si="0"/>
        <v>18</v>
      </c>
      <c r="B24" s="30" t="s">
        <v>37</v>
      </c>
      <c r="C24" s="31" t="s">
        <v>38</v>
      </c>
      <c r="D24" s="31" t="s">
        <v>183</v>
      </c>
      <c r="E24" s="31" t="s">
        <v>13</v>
      </c>
      <c r="F24" s="31" t="s">
        <v>29</v>
      </c>
      <c r="G24" s="32">
        <v>20</v>
      </c>
      <c r="H24" s="33">
        <v>44175</v>
      </c>
      <c r="I24" s="33" t="s">
        <v>26</v>
      </c>
      <c r="J24" s="34" t="s">
        <v>30</v>
      </c>
      <c r="K24" s="35" t="s">
        <v>31</v>
      </c>
    </row>
    <row r="25" spans="1:11" s="15" customFormat="1" ht="29">
      <c r="A25" s="30">
        <f t="shared" si="0"/>
        <v>19</v>
      </c>
      <c r="B25" s="30" t="s">
        <v>63</v>
      </c>
      <c r="C25" s="31" t="s">
        <v>146</v>
      </c>
      <c r="D25" s="36" t="s">
        <v>197</v>
      </c>
      <c r="E25" s="31" t="s">
        <v>13</v>
      </c>
      <c r="F25" s="31" t="s">
        <v>29</v>
      </c>
      <c r="G25" s="32">
        <v>300</v>
      </c>
      <c r="H25" s="33">
        <v>44280</v>
      </c>
      <c r="I25" s="33" t="s">
        <v>26</v>
      </c>
      <c r="J25" s="34" t="s">
        <v>30</v>
      </c>
      <c r="K25" s="35" t="s">
        <v>31</v>
      </c>
    </row>
    <row r="26" spans="1:11" s="15" customFormat="1">
      <c r="A26" s="30">
        <f t="shared" si="0"/>
        <v>20</v>
      </c>
      <c r="B26" s="30" t="s">
        <v>54</v>
      </c>
      <c r="C26" s="31" t="s">
        <v>55</v>
      </c>
      <c r="D26" s="36" t="s">
        <v>197</v>
      </c>
      <c r="E26" s="31" t="s">
        <v>13</v>
      </c>
      <c r="F26" s="31" t="s">
        <v>29</v>
      </c>
      <c r="G26" s="32">
        <v>21</v>
      </c>
      <c r="H26" s="33">
        <v>44357</v>
      </c>
      <c r="I26" s="33" t="s">
        <v>26</v>
      </c>
      <c r="J26" s="34" t="s">
        <v>30</v>
      </c>
      <c r="K26" s="34" t="s">
        <v>31</v>
      </c>
    </row>
    <row r="27" spans="1:11" s="15" customFormat="1" ht="29">
      <c r="A27" s="37">
        <f t="shared" si="0"/>
        <v>21</v>
      </c>
      <c r="B27" s="30" t="s">
        <v>27</v>
      </c>
      <c r="C27" s="31" t="s">
        <v>28</v>
      </c>
      <c r="D27" s="31" t="s">
        <v>183</v>
      </c>
      <c r="E27" s="31" t="s">
        <v>13</v>
      </c>
      <c r="F27" s="31" t="s">
        <v>29</v>
      </c>
      <c r="G27" s="32">
        <v>100</v>
      </c>
      <c r="H27" s="33">
        <v>44392</v>
      </c>
      <c r="I27" s="33" t="s">
        <v>26</v>
      </c>
      <c r="J27" s="34" t="s">
        <v>30</v>
      </c>
      <c r="K27" s="35" t="s">
        <v>31</v>
      </c>
    </row>
    <row r="28" spans="1:11" s="15" customFormat="1">
      <c r="A28" s="30">
        <f t="shared" si="0"/>
        <v>22</v>
      </c>
      <c r="B28" s="30" t="s">
        <v>57</v>
      </c>
      <c r="C28" s="31" t="s">
        <v>58</v>
      </c>
      <c r="D28" s="31" t="s">
        <v>18</v>
      </c>
      <c r="E28" s="31" t="s">
        <v>13</v>
      </c>
      <c r="F28" s="31" t="s">
        <v>29</v>
      </c>
      <c r="G28" s="32">
        <v>250</v>
      </c>
      <c r="H28" s="33">
        <v>44392</v>
      </c>
      <c r="I28" s="33" t="s">
        <v>26</v>
      </c>
      <c r="J28" s="34" t="s">
        <v>30</v>
      </c>
      <c r="K28" s="34" t="s">
        <v>31</v>
      </c>
    </row>
    <row r="29" spans="1:11" s="15" customFormat="1" ht="29">
      <c r="A29" s="30">
        <f t="shared" si="0"/>
        <v>23</v>
      </c>
      <c r="B29" s="30" t="s">
        <v>32</v>
      </c>
      <c r="C29" s="31" t="s">
        <v>33</v>
      </c>
      <c r="D29" s="31" t="s">
        <v>183</v>
      </c>
      <c r="E29" s="31" t="s">
        <v>13</v>
      </c>
      <c r="F29" s="31" t="s">
        <v>29</v>
      </c>
      <c r="G29" s="32">
        <v>250</v>
      </c>
      <c r="H29" s="33">
        <v>44490</v>
      </c>
      <c r="I29" s="33" t="s">
        <v>26</v>
      </c>
      <c r="J29" s="34" t="s">
        <v>30</v>
      </c>
      <c r="K29" s="35" t="s">
        <v>31</v>
      </c>
    </row>
    <row r="30" spans="1:11" s="15" customFormat="1">
      <c r="A30" s="30">
        <f t="shared" si="0"/>
        <v>24</v>
      </c>
      <c r="B30" s="30" t="s">
        <v>57</v>
      </c>
      <c r="C30" s="31" t="s">
        <v>59</v>
      </c>
      <c r="D30" s="31" t="s">
        <v>53</v>
      </c>
      <c r="E30" s="31" t="s">
        <v>13</v>
      </c>
      <c r="F30" s="31" t="s">
        <v>29</v>
      </c>
      <c r="G30" s="32">
        <v>200</v>
      </c>
      <c r="H30" s="33">
        <v>44546</v>
      </c>
      <c r="I30" s="33" t="s">
        <v>26</v>
      </c>
      <c r="J30" s="34" t="s">
        <v>30</v>
      </c>
      <c r="K30" s="35" t="s">
        <v>31</v>
      </c>
    </row>
    <row r="31" spans="1:11" s="15" customFormat="1" ht="43.5">
      <c r="A31" s="38">
        <f t="shared" si="0"/>
        <v>25</v>
      </c>
      <c r="B31" s="38" t="s">
        <v>63</v>
      </c>
      <c r="C31" s="36" t="s">
        <v>64</v>
      </c>
      <c r="D31" s="36" t="s">
        <v>197</v>
      </c>
      <c r="E31" s="36" t="s">
        <v>13</v>
      </c>
      <c r="F31" s="36" t="s">
        <v>29</v>
      </c>
      <c r="G31" s="39">
        <v>250</v>
      </c>
      <c r="H31" s="40">
        <v>44546</v>
      </c>
      <c r="I31" s="40" t="s">
        <v>26</v>
      </c>
      <c r="J31" s="35" t="s">
        <v>30</v>
      </c>
      <c r="K31" s="35" t="s">
        <v>31</v>
      </c>
    </row>
    <row r="32" spans="1:11" s="15" customFormat="1">
      <c r="A32" s="35">
        <f t="shared" si="0"/>
        <v>26</v>
      </c>
      <c r="B32" s="35" t="s">
        <v>43</v>
      </c>
      <c r="C32" s="41" t="s">
        <v>170</v>
      </c>
      <c r="D32" s="36" t="s">
        <v>197</v>
      </c>
      <c r="E32" s="41" t="s">
        <v>13</v>
      </c>
      <c r="F32" s="41" t="s">
        <v>29</v>
      </c>
      <c r="G32" s="42">
        <v>500</v>
      </c>
      <c r="H32" s="43">
        <v>44581</v>
      </c>
      <c r="I32" s="44" t="s">
        <v>26</v>
      </c>
      <c r="J32" s="35" t="s">
        <v>30</v>
      </c>
      <c r="K32" s="35" t="s">
        <v>31</v>
      </c>
    </row>
    <row r="33" spans="1:11" s="16" customFormat="1">
      <c r="A33" s="35">
        <f t="shared" si="0"/>
        <v>27</v>
      </c>
      <c r="B33" s="35" t="s">
        <v>24</v>
      </c>
      <c r="C33" s="41" t="s">
        <v>171</v>
      </c>
      <c r="D33" s="41" t="s">
        <v>12</v>
      </c>
      <c r="E33" s="41" t="s">
        <v>13</v>
      </c>
      <c r="F33" s="41" t="s">
        <v>29</v>
      </c>
      <c r="G33" s="42">
        <v>108</v>
      </c>
      <c r="H33" s="43">
        <v>44587</v>
      </c>
      <c r="I33" s="44" t="s">
        <v>26</v>
      </c>
      <c r="J33" s="35" t="s">
        <v>30</v>
      </c>
      <c r="K33" s="35" t="s">
        <v>31</v>
      </c>
    </row>
    <row r="34" spans="1:11" s="15" customFormat="1">
      <c r="A34" s="35">
        <f t="shared" si="0"/>
        <v>28</v>
      </c>
      <c r="B34" s="35" t="s">
        <v>172</v>
      </c>
      <c r="C34" s="41" t="s">
        <v>173</v>
      </c>
      <c r="D34" s="41" t="s">
        <v>197</v>
      </c>
      <c r="E34" s="41" t="s">
        <v>13</v>
      </c>
      <c r="F34" s="41" t="s">
        <v>29</v>
      </c>
      <c r="G34" s="42">
        <v>50</v>
      </c>
      <c r="H34" s="43">
        <v>44644</v>
      </c>
      <c r="I34" s="44" t="s">
        <v>26</v>
      </c>
      <c r="J34" s="35" t="s">
        <v>30</v>
      </c>
      <c r="K34" s="35" t="s">
        <v>31</v>
      </c>
    </row>
    <row r="35" spans="1:11" s="15" customFormat="1">
      <c r="A35" s="38">
        <f t="shared" si="0"/>
        <v>29</v>
      </c>
      <c r="B35" s="38" t="s">
        <v>39</v>
      </c>
      <c r="C35" s="36" t="s">
        <v>182</v>
      </c>
      <c r="D35" s="36" t="s">
        <v>183</v>
      </c>
      <c r="E35" s="36" t="s">
        <v>13</v>
      </c>
      <c r="F35" s="36" t="s">
        <v>29</v>
      </c>
      <c r="G35" s="39">
        <v>50</v>
      </c>
      <c r="H35" s="40">
        <v>44798</v>
      </c>
      <c r="I35" s="40" t="s">
        <v>26</v>
      </c>
      <c r="J35" s="35" t="s">
        <v>30</v>
      </c>
      <c r="K35" s="35" t="s">
        <v>31</v>
      </c>
    </row>
    <row r="36" spans="1:11" s="15" customFormat="1">
      <c r="A36" s="38">
        <f t="shared" si="0"/>
        <v>30</v>
      </c>
      <c r="B36" s="38" t="s">
        <v>54</v>
      </c>
      <c r="C36" s="36" t="s">
        <v>185</v>
      </c>
      <c r="D36" s="36" t="s">
        <v>183</v>
      </c>
      <c r="E36" s="36" t="s">
        <v>13</v>
      </c>
      <c r="F36" s="36" t="s">
        <v>29</v>
      </c>
      <c r="G36" s="39">
        <v>100</v>
      </c>
      <c r="H36" s="40">
        <v>44832</v>
      </c>
      <c r="I36" s="40" t="s">
        <v>26</v>
      </c>
      <c r="J36" s="35" t="s">
        <v>30</v>
      </c>
      <c r="K36" s="35" t="s">
        <v>31</v>
      </c>
    </row>
    <row r="37" spans="1:11" s="15" customFormat="1">
      <c r="A37" s="45">
        <f t="shared" si="0"/>
        <v>31</v>
      </c>
      <c r="B37" s="45" t="s">
        <v>43</v>
      </c>
      <c r="C37" s="46" t="s">
        <v>184</v>
      </c>
      <c r="D37" s="46" t="s">
        <v>12</v>
      </c>
      <c r="E37" s="46" t="s">
        <v>19</v>
      </c>
      <c r="F37" s="46" t="s">
        <v>29</v>
      </c>
      <c r="G37" s="47">
        <v>20.5</v>
      </c>
      <c r="H37" s="48">
        <v>44833</v>
      </c>
      <c r="I37" s="48" t="s">
        <v>26</v>
      </c>
      <c r="J37" s="28" t="s">
        <v>30</v>
      </c>
      <c r="K37" s="28" t="s">
        <v>23</v>
      </c>
    </row>
    <row r="38" spans="1:11" s="15" customFormat="1">
      <c r="A38" s="45">
        <f t="shared" si="0"/>
        <v>32</v>
      </c>
      <c r="B38" s="45" t="s">
        <v>106</v>
      </c>
      <c r="C38" s="46" t="s">
        <v>186</v>
      </c>
      <c r="D38" s="46" t="s">
        <v>18</v>
      </c>
      <c r="E38" s="46" t="s">
        <v>19</v>
      </c>
      <c r="F38" s="46" t="s">
        <v>29</v>
      </c>
      <c r="G38" s="47">
        <v>150</v>
      </c>
      <c r="H38" s="48">
        <v>44874</v>
      </c>
      <c r="I38" s="48" t="s">
        <v>26</v>
      </c>
      <c r="J38" s="28" t="s">
        <v>30</v>
      </c>
      <c r="K38" s="28" t="s">
        <v>23</v>
      </c>
    </row>
    <row r="39" spans="1:11" s="15" customFormat="1" ht="29">
      <c r="A39" s="38">
        <f t="shared" si="0"/>
        <v>33</v>
      </c>
      <c r="B39" s="38" t="s">
        <v>57</v>
      </c>
      <c r="C39" s="36" t="s">
        <v>187</v>
      </c>
      <c r="D39" s="36" t="s">
        <v>183</v>
      </c>
      <c r="E39" s="36" t="s">
        <v>13</v>
      </c>
      <c r="F39" s="36" t="s">
        <v>29</v>
      </c>
      <c r="G39" s="39">
        <v>500</v>
      </c>
      <c r="H39" s="40">
        <v>44874</v>
      </c>
      <c r="I39" s="40" t="s">
        <v>26</v>
      </c>
      <c r="J39" s="35" t="s">
        <v>30</v>
      </c>
      <c r="K39" s="35" t="s">
        <v>31</v>
      </c>
    </row>
    <row r="40" spans="1:11" s="15" customFormat="1">
      <c r="A40" s="38">
        <f t="shared" si="0"/>
        <v>34</v>
      </c>
      <c r="B40" s="38" t="s">
        <v>32</v>
      </c>
      <c r="C40" s="36" t="s">
        <v>188</v>
      </c>
      <c r="D40" s="36" t="s">
        <v>183</v>
      </c>
      <c r="E40" s="36" t="s">
        <v>13</v>
      </c>
      <c r="F40" s="36" t="s">
        <v>29</v>
      </c>
      <c r="G40" s="39">
        <v>250</v>
      </c>
      <c r="H40" s="40">
        <v>44887</v>
      </c>
      <c r="I40" s="40" t="s">
        <v>26</v>
      </c>
      <c r="J40" s="35" t="s">
        <v>30</v>
      </c>
      <c r="K40" s="35" t="s">
        <v>31</v>
      </c>
    </row>
    <row r="41" spans="1:11" s="15" customFormat="1" ht="29">
      <c r="A41" s="38">
        <f t="shared" si="0"/>
        <v>35</v>
      </c>
      <c r="B41" s="38" t="s">
        <v>63</v>
      </c>
      <c r="C41" s="36" t="s">
        <v>204</v>
      </c>
      <c r="D41" s="36" t="s">
        <v>183</v>
      </c>
      <c r="E41" s="36" t="s">
        <v>13</v>
      </c>
      <c r="F41" s="36" t="s">
        <v>29</v>
      </c>
      <c r="G41" s="39">
        <v>500</v>
      </c>
      <c r="H41" s="40">
        <v>44972</v>
      </c>
      <c r="I41" s="40" t="s">
        <v>26</v>
      </c>
      <c r="J41" s="35" t="s">
        <v>30</v>
      </c>
      <c r="K41" s="35" t="s">
        <v>31</v>
      </c>
    </row>
    <row r="42" spans="1:11" s="15" customFormat="1" ht="29">
      <c r="A42" s="38">
        <f t="shared" si="0"/>
        <v>36</v>
      </c>
      <c r="B42" s="38" t="s">
        <v>32</v>
      </c>
      <c r="C42" s="36" t="s">
        <v>203</v>
      </c>
      <c r="D42" s="36" t="s">
        <v>183</v>
      </c>
      <c r="E42" s="36" t="s">
        <v>13</v>
      </c>
      <c r="F42" s="36" t="s">
        <v>29</v>
      </c>
      <c r="G42" s="39">
        <v>400</v>
      </c>
      <c r="H42" s="40">
        <v>45090</v>
      </c>
      <c r="I42" s="40" t="s">
        <v>26</v>
      </c>
      <c r="J42" s="35" t="s">
        <v>30</v>
      </c>
      <c r="K42" s="35" t="s">
        <v>31</v>
      </c>
    </row>
    <row r="43" spans="1:11" s="16" customFormat="1" ht="29">
      <c r="A43" s="38">
        <f t="shared" si="0"/>
        <v>37</v>
      </c>
      <c r="B43" s="38" t="s">
        <v>172</v>
      </c>
      <c r="C43" s="36" t="s">
        <v>209</v>
      </c>
      <c r="D43" s="36" t="s">
        <v>210</v>
      </c>
      <c r="E43" s="36" t="s">
        <v>13</v>
      </c>
      <c r="F43" s="36" t="s">
        <v>29</v>
      </c>
      <c r="G43" s="39">
        <v>33</v>
      </c>
      <c r="H43" s="40">
        <v>45177</v>
      </c>
      <c r="I43" s="40" t="s">
        <v>26</v>
      </c>
      <c r="J43" s="35" t="s">
        <v>30</v>
      </c>
      <c r="K43" s="35" t="s">
        <v>31</v>
      </c>
    </row>
    <row r="44" spans="1:11" s="16" customFormat="1" ht="29">
      <c r="A44" s="38">
        <f t="shared" si="0"/>
        <v>38</v>
      </c>
      <c r="B44" s="38" t="s">
        <v>47</v>
      </c>
      <c r="C44" s="36" t="s">
        <v>211</v>
      </c>
      <c r="D44" s="36" t="s">
        <v>183</v>
      </c>
      <c r="E44" s="36" t="s">
        <v>13</v>
      </c>
      <c r="F44" s="36" t="s">
        <v>29</v>
      </c>
      <c r="G44" s="39">
        <v>500</v>
      </c>
      <c r="H44" s="40">
        <v>45252</v>
      </c>
      <c r="I44" s="40" t="s">
        <v>26</v>
      </c>
      <c r="J44" s="35" t="s">
        <v>30</v>
      </c>
      <c r="K44" s="35" t="s">
        <v>31</v>
      </c>
    </row>
    <row r="45" spans="1:11" s="16" customFormat="1" ht="29">
      <c r="A45" s="38">
        <f t="shared" si="0"/>
        <v>39</v>
      </c>
      <c r="B45" s="38" t="s">
        <v>63</v>
      </c>
      <c r="C45" s="36" t="s">
        <v>212</v>
      </c>
      <c r="D45" s="36" t="s">
        <v>183</v>
      </c>
      <c r="E45" s="36" t="s">
        <v>13</v>
      </c>
      <c r="F45" s="36" t="s">
        <v>29</v>
      </c>
      <c r="G45" s="39">
        <v>300</v>
      </c>
      <c r="H45" s="40">
        <v>45252</v>
      </c>
      <c r="I45" s="40" t="s">
        <v>26</v>
      </c>
      <c r="J45" s="35" t="s">
        <v>30</v>
      </c>
      <c r="K45" s="35" t="s">
        <v>31</v>
      </c>
    </row>
    <row r="46" spans="1:11" s="16" customFormat="1">
      <c r="A46" s="38">
        <f t="shared" si="0"/>
        <v>40</v>
      </c>
      <c r="B46" s="38" t="s">
        <v>63</v>
      </c>
      <c r="C46" s="36" t="s">
        <v>213</v>
      </c>
      <c r="D46" s="36" t="s">
        <v>183</v>
      </c>
      <c r="E46" s="36" t="s">
        <v>13</v>
      </c>
      <c r="F46" s="36" t="s">
        <v>29</v>
      </c>
      <c r="G46" s="39">
        <v>400</v>
      </c>
      <c r="H46" s="40">
        <v>45252</v>
      </c>
      <c r="I46" s="40" t="s">
        <v>26</v>
      </c>
      <c r="J46" s="35" t="s">
        <v>30</v>
      </c>
      <c r="K46" s="35" t="s">
        <v>31</v>
      </c>
    </row>
    <row r="47" spans="1:11" s="16" customFormat="1" ht="29">
      <c r="A47" s="38">
        <f t="shared" si="0"/>
        <v>41</v>
      </c>
      <c r="B47" s="38" t="s">
        <v>47</v>
      </c>
      <c r="C47" s="36" t="s">
        <v>214</v>
      </c>
      <c r="D47" s="36" t="s">
        <v>183</v>
      </c>
      <c r="E47" s="36" t="s">
        <v>13</v>
      </c>
      <c r="F47" s="36" t="s">
        <v>29</v>
      </c>
      <c r="G47" s="39">
        <v>500</v>
      </c>
      <c r="H47" s="40">
        <v>45271</v>
      </c>
      <c r="I47" s="40" t="s">
        <v>26</v>
      </c>
      <c r="J47" s="35" t="s">
        <v>30</v>
      </c>
      <c r="K47" s="35" t="s">
        <v>31</v>
      </c>
    </row>
    <row r="48" spans="1:11" s="16" customFormat="1">
      <c r="A48" s="38">
        <f t="shared" si="0"/>
        <v>42</v>
      </c>
      <c r="B48" s="38" t="s">
        <v>49</v>
      </c>
      <c r="C48" s="36" t="s">
        <v>215</v>
      </c>
      <c r="D48" s="36" t="s">
        <v>183</v>
      </c>
      <c r="E48" s="36" t="s">
        <v>13</v>
      </c>
      <c r="F48" s="36" t="s">
        <v>29</v>
      </c>
      <c r="G48" s="39">
        <v>350</v>
      </c>
      <c r="H48" s="40">
        <v>45271</v>
      </c>
      <c r="I48" s="40" t="s">
        <v>26</v>
      </c>
      <c r="J48" s="35" t="s">
        <v>30</v>
      </c>
      <c r="K48" s="35" t="s">
        <v>31</v>
      </c>
    </row>
    <row r="49" spans="1:11" s="16" customFormat="1">
      <c r="A49" s="38">
        <f t="shared" si="0"/>
        <v>43</v>
      </c>
      <c r="B49" s="38" t="s">
        <v>63</v>
      </c>
      <c r="C49" s="36" t="s">
        <v>216</v>
      </c>
      <c r="D49" s="36" t="s">
        <v>183</v>
      </c>
      <c r="E49" s="36" t="s">
        <v>13</v>
      </c>
      <c r="F49" s="36" t="s">
        <v>29</v>
      </c>
      <c r="G49" s="39">
        <v>450</v>
      </c>
      <c r="H49" s="40">
        <v>45272</v>
      </c>
      <c r="I49" s="40" t="s">
        <v>26</v>
      </c>
      <c r="J49" s="35" t="s">
        <v>30</v>
      </c>
      <c r="K49" s="35" t="s">
        <v>31</v>
      </c>
    </row>
    <row r="50" spans="1:11" s="16" customFormat="1">
      <c r="A50" s="45">
        <f t="shared" si="0"/>
        <v>44</v>
      </c>
      <c r="B50" s="45" t="s">
        <v>43</v>
      </c>
      <c r="C50" s="46" t="s">
        <v>217</v>
      </c>
      <c r="D50" s="46" t="s">
        <v>18</v>
      </c>
      <c r="E50" s="46" t="s">
        <v>19</v>
      </c>
      <c r="F50" s="61" t="s">
        <v>29</v>
      </c>
      <c r="G50" s="47">
        <v>88.5</v>
      </c>
      <c r="H50" s="48">
        <v>45425</v>
      </c>
      <c r="I50" s="48" t="s">
        <v>26</v>
      </c>
      <c r="J50" s="28" t="s">
        <v>30</v>
      </c>
      <c r="K50" s="28" t="s">
        <v>23</v>
      </c>
    </row>
    <row r="51" spans="1:11" s="16" customFormat="1">
      <c r="A51" s="38">
        <f t="shared" si="0"/>
        <v>45</v>
      </c>
      <c r="B51" s="38" t="s">
        <v>63</v>
      </c>
      <c r="C51" s="36" t="s">
        <v>218</v>
      </c>
      <c r="D51" s="36" t="s">
        <v>12</v>
      </c>
      <c r="E51" s="36" t="s">
        <v>13</v>
      </c>
      <c r="F51" s="36" t="s">
        <v>29</v>
      </c>
      <c r="G51" s="39">
        <v>350</v>
      </c>
      <c r="H51" s="40">
        <v>45427</v>
      </c>
      <c r="I51" s="40" t="s">
        <v>26</v>
      </c>
      <c r="J51" s="35" t="s">
        <v>30</v>
      </c>
      <c r="K51" s="35" t="s">
        <v>31</v>
      </c>
    </row>
    <row r="52" spans="1:11" s="16" customFormat="1">
      <c r="A52" s="45">
        <f t="shared" si="0"/>
        <v>46</v>
      </c>
      <c r="B52" s="45" t="s">
        <v>219</v>
      </c>
      <c r="C52" s="46" t="s">
        <v>220</v>
      </c>
      <c r="D52" s="46" t="s">
        <v>18</v>
      </c>
      <c r="E52" s="46" t="s">
        <v>19</v>
      </c>
      <c r="F52" s="61" t="s">
        <v>29</v>
      </c>
      <c r="G52" s="47">
        <v>200</v>
      </c>
      <c r="H52" s="48">
        <v>45427</v>
      </c>
      <c r="I52" s="48" t="s">
        <v>26</v>
      </c>
      <c r="J52" s="28" t="s">
        <v>30</v>
      </c>
      <c r="K52" s="28" t="s">
        <v>23</v>
      </c>
    </row>
    <row r="53" spans="1:11" s="16" customFormat="1">
      <c r="A53" s="38">
        <f t="shared" si="0"/>
        <v>47</v>
      </c>
      <c r="B53" s="38" t="s">
        <v>32</v>
      </c>
      <c r="C53" s="36" t="s">
        <v>221</v>
      </c>
      <c r="D53" s="36" t="s">
        <v>222</v>
      </c>
      <c r="E53" s="36" t="s">
        <v>13</v>
      </c>
      <c r="F53" s="36" t="s">
        <v>29</v>
      </c>
      <c r="G53" s="39">
        <v>400</v>
      </c>
      <c r="H53" s="40">
        <v>45470</v>
      </c>
      <c r="I53" s="40" t="s">
        <v>26</v>
      </c>
      <c r="J53" s="35" t="s">
        <v>30</v>
      </c>
      <c r="K53" s="35" t="s">
        <v>31</v>
      </c>
    </row>
    <row r="54" spans="1:11" s="16" customFormat="1">
      <c r="A54" s="45">
        <f t="shared" si="0"/>
        <v>48</v>
      </c>
      <c r="B54" s="45" t="s">
        <v>43</v>
      </c>
      <c r="C54" s="46" t="s">
        <v>223</v>
      </c>
      <c r="D54" s="46" t="s">
        <v>12</v>
      </c>
      <c r="E54" s="46" t="s">
        <v>19</v>
      </c>
      <c r="F54" s="61" t="s">
        <v>29</v>
      </c>
      <c r="G54" s="47">
        <v>49.6</v>
      </c>
      <c r="H54" s="48">
        <v>45523</v>
      </c>
      <c r="I54" s="48" t="s">
        <v>26</v>
      </c>
      <c r="J54" s="28" t="s">
        <v>30</v>
      </c>
      <c r="K54" s="28" t="s">
        <v>23</v>
      </c>
    </row>
    <row r="55" spans="1:11" s="16" customFormat="1">
      <c r="A55" s="38">
        <f t="shared" si="0"/>
        <v>49</v>
      </c>
      <c r="B55" s="38" t="s">
        <v>63</v>
      </c>
      <c r="C55" s="36" t="s">
        <v>224</v>
      </c>
      <c r="D55" s="36" t="s">
        <v>12</v>
      </c>
      <c r="E55" s="36" t="s">
        <v>13</v>
      </c>
      <c r="F55" s="36" t="s">
        <v>29</v>
      </c>
      <c r="G55" s="39">
        <v>188.18</v>
      </c>
      <c r="H55" s="40">
        <v>45635</v>
      </c>
      <c r="I55" s="40" t="s">
        <v>26</v>
      </c>
      <c r="J55" s="35" t="s">
        <v>30</v>
      </c>
      <c r="K55" s="35" t="s">
        <v>31</v>
      </c>
    </row>
    <row r="56" spans="1:11" s="16" customFormat="1" ht="29">
      <c r="A56" s="38">
        <f t="shared" si="0"/>
        <v>50</v>
      </c>
      <c r="B56" s="38" t="s">
        <v>24</v>
      </c>
      <c r="C56" s="36" t="s">
        <v>225</v>
      </c>
      <c r="D56" s="36" t="s">
        <v>198</v>
      </c>
      <c r="E56" s="36" t="s">
        <v>13</v>
      </c>
      <c r="F56" s="36" t="s">
        <v>29</v>
      </c>
      <c r="G56" s="39">
        <v>250</v>
      </c>
      <c r="H56" s="40">
        <v>45638</v>
      </c>
      <c r="I56" s="40" t="s">
        <v>26</v>
      </c>
      <c r="J56" s="35" t="s">
        <v>30</v>
      </c>
      <c r="K56" s="35" t="s">
        <v>31</v>
      </c>
    </row>
    <row r="57" spans="1:11" s="16" customFormat="1">
      <c r="A57" s="38">
        <f t="shared" si="0"/>
        <v>51</v>
      </c>
      <c r="B57" s="38" t="s">
        <v>172</v>
      </c>
      <c r="C57" s="36" t="s">
        <v>226</v>
      </c>
      <c r="D57" s="36" t="s">
        <v>77</v>
      </c>
      <c r="E57" s="36" t="s">
        <v>13</v>
      </c>
      <c r="F57" s="36" t="s">
        <v>29</v>
      </c>
      <c r="G57" s="39">
        <v>80</v>
      </c>
      <c r="H57" s="40">
        <v>45639</v>
      </c>
      <c r="I57" s="40" t="s">
        <v>26</v>
      </c>
      <c r="J57" s="35" t="s">
        <v>30</v>
      </c>
      <c r="K57" s="35" t="s">
        <v>31</v>
      </c>
    </row>
    <row r="58" spans="1:11" s="14" customFormat="1" ht="20" customHeight="1">
      <c r="A58" s="59" t="s">
        <v>191</v>
      </c>
      <c r="B58" s="59"/>
      <c r="C58" s="59"/>
      <c r="D58" s="59"/>
      <c r="E58" s="59"/>
      <c r="F58" s="59"/>
      <c r="G58" s="59"/>
      <c r="H58" s="59"/>
      <c r="I58" s="59"/>
      <c r="J58" s="59"/>
      <c r="K58" s="59"/>
    </row>
    <row r="59" spans="1:11" s="15" customFormat="1">
      <c r="A59" s="49">
        <f>A57+1</f>
        <v>52</v>
      </c>
      <c r="B59" s="27" t="s">
        <v>10</v>
      </c>
      <c r="C59" s="50" t="s">
        <v>11</v>
      </c>
      <c r="D59" s="50" t="s">
        <v>12</v>
      </c>
      <c r="E59" s="50" t="s">
        <v>13</v>
      </c>
      <c r="F59" s="50" t="s">
        <v>14</v>
      </c>
      <c r="G59" s="51">
        <v>27.5</v>
      </c>
      <c r="H59" s="52">
        <v>42545</v>
      </c>
      <c r="I59" s="52" t="s">
        <v>0</v>
      </c>
      <c r="J59" s="27" t="s">
        <v>15</v>
      </c>
      <c r="K59" s="28" t="s">
        <v>23</v>
      </c>
    </row>
    <row r="60" spans="1:11" s="15" customFormat="1">
      <c r="A60" s="49">
        <f>A59+1</f>
        <v>53</v>
      </c>
      <c r="B60" s="27" t="s">
        <v>179</v>
      </c>
      <c r="C60" s="50" t="s">
        <v>22</v>
      </c>
      <c r="D60" s="50" t="s">
        <v>18</v>
      </c>
      <c r="E60" s="50" t="s">
        <v>19</v>
      </c>
      <c r="F60" s="50" t="s">
        <v>14</v>
      </c>
      <c r="G60" s="51">
        <v>100</v>
      </c>
      <c r="H60" s="52">
        <v>43657</v>
      </c>
      <c r="I60" s="52" t="s">
        <v>0</v>
      </c>
      <c r="J60" s="27" t="s">
        <v>15</v>
      </c>
      <c r="K60" s="28" t="s">
        <v>23</v>
      </c>
    </row>
    <row r="61" spans="1:11" s="15" customFormat="1" ht="29">
      <c r="A61" s="53">
        <f t="shared" ref="A61:A75" si="1">A60+1</f>
        <v>54</v>
      </c>
      <c r="B61" s="34" t="s">
        <v>179</v>
      </c>
      <c r="C61" s="54" t="s">
        <v>20</v>
      </c>
      <c r="D61" s="54" t="s">
        <v>12</v>
      </c>
      <c r="E61" s="54" t="s">
        <v>19</v>
      </c>
      <c r="F61" s="54" t="s">
        <v>14</v>
      </c>
      <c r="G61" s="55">
        <v>56</v>
      </c>
      <c r="H61" s="56">
        <v>44028</v>
      </c>
      <c r="I61" s="56" t="s">
        <v>0</v>
      </c>
      <c r="J61" s="34" t="s">
        <v>15</v>
      </c>
      <c r="K61" s="35" t="s">
        <v>16</v>
      </c>
    </row>
    <row r="62" spans="1:11" s="15" customFormat="1">
      <c r="A62" s="49">
        <f t="shared" si="1"/>
        <v>55</v>
      </c>
      <c r="B62" s="27" t="s">
        <v>179</v>
      </c>
      <c r="C62" s="50" t="s">
        <v>21</v>
      </c>
      <c r="D62" s="50" t="s">
        <v>197</v>
      </c>
      <c r="E62" s="50" t="s">
        <v>13</v>
      </c>
      <c r="F62" s="50" t="s">
        <v>14</v>
      </c>
      <c r="G62" s="51">
        <v>82.6</v>
      </c>
      <c r="H62" s="52">
        <v>44070</v>
      </c>
      <c r="I62" s="52" t="s">
        <v>0</v>
      </c>
      <c r="J62" s="27" t="s">
        <v>15</v>
      </c>
      <c r="K62" s="28" t="s">
        <v>23</v>
      </c>
    </row>
    <row r="63" spans="1:11" s="15" customFormat="1">
      <c r="A63" s="53">
        <f t="shared" si="1"/>
        <v>56</v>
      </c>
      <c r="B63" s="34" t="s">
        <v>24</v>
      </c>
      <c r="C63" s="54" t="s">
        <v>25</v>
      </c>
      <c r="D63" s="54" t="s">
        <v>18</v>
      </c>
      <c r="E63" s="54" t="s">
        <v>19</v>
      </c>
      <c r="F63" s="54" t="s">
        <v>14</v>
      </c>
      <c r="G63" s="55">
        <v>100</v>
      </c>
      <c r="H63" s="56">
        <v>44357</v>
      </c>
      <c r="I63" s="56" t="s">
        <v>0</v>
      </c>
      <c r="J63" s="34" t="s">
        <v>15</v>
      </c>
      <c r="K63" s="34" t="s">
        <v>16</v>
      </c>
    </row>
    <row r="64" spans="1:11" s="15" customFormat="1">
      <c r="A64" s="53">
        <f t="shared" si="1"/>
        <v>57</v>
      </c>
      <c r="B64" s="34" t="s">
        <v>179</v>
      </c>
      <c r="C64" s="54" t="s">
        <v>17</v>
      </c>
      <c r="D64" s="54" t="s">
        <v>12</v>
      </c>
      <c r="E64" s="54" t="s">
        <v>13</v>
      </c>
      <c r="F64" s="54" t="s">
        <v>14</v>
      </c>
      <c r="G64" s="55">
        <v>352.6</v>
      </c>
      <c r="H64" s="56">
        <v>44525</v>
      </c>
      <c r="I64" s="56" t="s">
        <v>0</v>
      </c>
      <c r="J64" s="34" t="s">
        <v>15</v>
      </c>
      <c r="K64" s="35" t="s">
        <v>16</v>
      </c>
    </row>
    <row r="65" spans="1:11" s="15" customFormat="1" ht="29">
      <c r="A65" s="57">
        <f t="shared" si="1"/>
        <v>58</v>
      </c>
      <c r="B65" s="35" t="s">
        <v>179</v>
      </c>
      <c r="C65" s="41" t="s">
        <v>140</v>
      </c>
      <c r="D65" s="41" t="s">
        <v>18</v>
      </c>
      <c r="E65" s="41" t="s">
        <v>19</v>
      </c>
      <c r="F65" s="41" t="s">
        <v>14</v>
      </c>
      <c r="G65" s="42">
        <v>85</v>
      </c>
      <c r="H65" s="43">
        <v>44536</v>
      </c>
      <c r="I65" s="43" t="s">
        <v>0</v>
      </c>
      <c r="J65" s="35" t="s">
        <v>15</v>
      </c>
      <c r="K65" s="35" t="s">
        <v>16</v>
      </c>
    </row>
    <row r="66" spans="1:11" s="15" customFormat="1">
      <c r="A66" s="57">
        <f t="shared" si="1"/>
        <v>59</v>
      </c>
      <c r="B66" s="35" t="s">
        <v>81</v>
      </c>
      <c r="C66" s="41" t="s">
        <v>181</v>
      </c>
      <c r="D66" s="41" t="s">
        <v>12</v>
      </c>
      <c r="E66" s="41" t="s">
        <v>13</v>
      </c>
      <c r="F66" s="41" t="s">
        <v>14</v>
      </c>
      <c r="G66" s="42">
        <v>260</v>
      </c>
      <c r="H66" s="43">
        <v>44917</v>
      </c>
      <c r="I66" s="43" t="s">
        <v>0</v>
      </c>
      <c r="J66" s="35" t="s">
        <v>15</v>
      </c>
      <c r="K66" s="35" t="s">
        <v>16</v>
      </c>
    </row>
    <row r="67" spans="1:11" s="15" customFormat="1">
      <c r="A67" s="57">
        <f t="shared" si="1"/>
        <v>60</v>
      </c>
      <c r="B67" s="35" t="s">
        <v>179</v>
      </c>
      <c r="C67" s="41" t="s">
        <v>205</v>
      </c>
      <c r="D67" s="41" t="s">
        <v>12</v>
      </c>
      <c r="E67" s="41" t="s">
        <v>19</v>
      </c>
      <c r="F67" s="41" t="s">
        <v>14</v>
      </c>
      <c r="G67" s="42">
        <v>150</v>
      </c>
      <c r="H67" s="43">
        <v>44944</v>
      </c>
      <c r="I67" s="43" t="s">
        <v>0</v>
      </c>
      <c r="J67" s="35" t="s">
        <v>15</v>
      </c>
      <c r="K67" s="35" t="s">
        <v>16</v>
      </c>
    </row>
    <row r="68" spans="1:11" s="15" customFormat="1" ht="29">
      <c r="A68" s="57">
        <f t="shared" si="1"/>
        <v>61</v>
      </c>
      <c r="B68" s="35" t="s">
        <v>24</v>
      </c>
      <c r="C68" s="41" t="s">
        <v>206</v>
      </c>
      <c r="D68" s="41" t="s">
        <v>18</v>
      </c>
      <c r="E68" s="41" t="s">
        <v>19</v>
      </c>
      <c r="F68" s="41" t="s">
        <v>14</v>
      </c>
      <c r="G68" s="42">
        <v>145</v>
      </c>
      <c r="H68" s="43">
        <v>45009</v>
      </c>
      <c r="I68" s="43" t="s">
        <v>245</v>
      </c>
      <c r="J68" s="35" t="s">
        <v>15</v>
      </c>
      <c r="K68" s="35" t="s">
        <v>16</v>
      </c>
    </row>
    <row r="69" spans="1:11" s="16" customFormat="1">
      <c r="A69" s="57">
        <f t="shared" si="1"/>
        <v>62</v>
      </c>
      <c r="B69" s="35" t="s">
        <v>49</v>
      </c>
      <c r="C69" s="41" t="s">
        <v>227</v>
      </c>
      <c r="D69" s="41" t="s">
        <v>18</v>
      </c>
      <c r="E69" s="41" t="s">
        <v>19</v>
      </c>
      <c r="F69" s="41" t="s">
        <v>14</v>
      </c>
      <c r="G69" s="42">
        <v>40</v>
      </c>
      <c r="H69" s="43">
        <v>45210</v>
      </c>
      <c r="I69" s="43" t="s">
        <v>0</v>
      </c>
      <c r="J69" s="35" t="s">
        <v>15</v>
      </c>
      <c r="K69" s="35" t="s">
        <v>16</v>
      </c>
    </row>
    <row r="70" spans="1:11" s="16" customFormat="1">
      <c r="A70" s="57">
        <f t="shared" si="1"/>
        <v>63</v>
      </c>
      <c r="B70" s="35" t="s">
        <v>81</v>
      </c>
      <c r="C70" s="41" t="s">
        <v>228</v>
      </c>
      <c r="D70" s="41" t="s">
        <v>12</v>
      </c>
      <c r="E70" s="41" t="s">
        <v>19</v>
      </c>
      <c r="F70" s="41" t="s">
        <v>14</v>
      </c>
      <c r="G70" s="42">
        <v>100</v>
      </c>
      <c r="H70" s="43">
        <v>45271</v>
      </c>
      <c r="I70" s="43" t="s">
        <v>0</v>
      </c>
      <c r="J70" s="35" t="s">
        <v>15</v>
      </c>
      <c r="K70" s="35" t="s">
        <v>16</v>
      </c>
    </row>
    <row r="71" spans="1:11" s="16" customFormat="1" ht="29">
      <c r="A71" s="57">
        <f t="shared" si="1"/>
        <v>64</v>
      </c>
      <c r="B71" s="35" t="s">
        <v>179</v>
      </c>
      <c r="C71" s="41" t="s">
        <v>229</v>
      </c>
      <c r="D71" s="41" t="s">
        <v>18</v>
      </c>
      <c r="E71" s="41" t="s">
        <v>19</v>
      </c>
      <c r="F71" s="41" t="s">
        <v>14</v>
      </c>
      <c r="G71" s="42">
        <v>28</v>
      </c>
      <c r="H71" s="43">
        <v>45317</v>
      </c>
      <c r="I71" s="43" t="s">
        <v>0</v>
      </c>
      <c r="J71" s="35" t="s">
        <v>15</v>
      </c>
      <c r="K71" s="35" t="s">
        <v>16</v>
      </c>
    </row>
    <row r="72" spans="1:11" s="16" customFormat="1">
      <c r="A72" s="57">
        <f t="shared" si="1"/>
        <v>65</v>
      </c>
      <c r="B72" s="35" t="s">
        <v>179</v>
      </c>
      <c r="C72" s="41" t="s">
        <v>230</v>
      </c>
      <c r="D72" s="41" t="s">
        <v>12</v>
      </c>
      <c r="E72" s="41" t="s">
        <v>19</v>
      </c>
      <c r="F72" s="41" t="s">
        <v>14</v>
      </c>
      <c r="G72" s="42">
        <v>82</v>
      </c>
      <c r="H72" s="43">
        <v>45358</v>
      </c>
      <c r="I72" s="43" t="s">
        <v>0</v>
      </c>
      <c r="J72" s="35" t="s">
        <v>15</v>
      </c>
      <c r="K72" s="35" t="s">
        <v>16</v>
      </c>
    </row>
    <row r="73" spans="1:11" s="16" customFormat="1">
      <c r="A73" s="57">
        <f t="shared" si="1"/>
        <v>66</v>
      </c>
      <c r="B73" s="35" t="s">
        <v>49</v>
      </c>
      <c r="C73" s="41" t="s">
        <v>231</v>
      </c>
      <c r="D73" s="41" t="s">
        <v>210</v>
      </c>
      <c r="E73" s="41" t="s">
        <v>19</v>
      </c>
      <c r="F73" s="41" t="s">
        <v>14</v>
      </c>
      <c r="G73" s="42">
        <v>113.9</v>
      </c>
      <c r="H73" s="43">
        <v>45467</v>
      </c>
      <c r="I73" s="43" t="s">
        <v>0</v>
      </c>
      <c r="J73" s="35" t="s">
        <v>15</v>
      </c>
      <c r="K73" s="35" t="s">
        <v>16</v>
      </c>
    </row>
    <row r="74" spans="1:11" s="16" customFormat="1">
      <c r="A74" s="57">
        <f t="shared" si="1"/>
        <v>67</v>
      </c>
      <c r="B74" s="35" t="s">
        <v>179</v>
      </c>
      <c r="C74" s="41" t="s">
        <v>232</v>
      </c>
      <c r="D74" s="41" t="s">
        <v>12</v>
      </c>
      <c r="E74" s="41" t="s">
        <v>19</v>
      </c>
      <c r="F74" s="41" t="s">
        <v>14</v>
      </c>
      <c r="G74" s="42">
        <v>167</v>
      </c>
      <c r="H74" s="43">
        <v>45555</v>
      </c>
      <c r="I74" s="43" t="s">
        <v>0</v>
      </c>
      <c r="J74" s="35" t="s">
        <v>15</v>
      </c>
      <c r="K74" s="35" t="s">
        <v>16</v>
      </c>
    </row>
    <row r="75" spans="1:11" s="16" customFormat="1">
      <c r="A75" s="57">
        <f t="shared" si="1"/>
        <v>68</v>
      </c>
      <c r="B75" s="35" t="s">
        <v>27</v>
      </c>
      <c r="C75" s="41" t="s">
        <v>233</v>
      </c>
      <c r="D75" s="41" t="s">
        <v>18</v>
      </c>
      <c r="E75" s="41" t="s">
        <v>19</v>
      </c>
      <c r="F75" s="41" t="s">
        <v>14</v>
      </c>
      <c r="G75" s="42">
        <v>170</v>
      </c>
      <c r="H75" s="43">
        <v>45610</v>
      </c>
      <c r="I75" s="43" t="s">
        <v>0</v>
      </c>
      <c r="J75" s="35" t="s">
        <v>15</v>
      </c>
      <c r="K75" s="35" t="s">
        <v>16</v>
      </c>
    </row>
    <row r="76" spans="1:11" s="14" customFormat="1" ht="20" customHeight="1">
      <c r="A76" s="59" t="s">
        <v>193</v>
      </c>
      <c r="B76" s="59"/>
      <c r="C76" s="59"/>
      <c r="D76" s="59"/>
      <c r="E76" s="59"/>
      <c r="F76" s="59"/>
      <c r="G76" s="59"/>
      <c r="H76" s="59"/>
      <c r="I76" s="59"/>
      <c r="J76" s="59"/>
      <c r="K76" s="59"/>
    </row>
    <row r="77" spans="1:11" s="15" customFormat="1">
      <c r="A77" s="53">
        <f>A75+1</f>
        <v>69</v>
      </c>
      <c r="B77" s="34" t="s">
        <v>43</v>
      </c>
      <c r="C77" s="54" t="s">
        <v>68</v>
      </c>
      <c r="D77" s="54" t="s">
        <v>12</v>
      </c>
      <c r="E77" s="54" t="s">
        <v>13</v>
      </c>
      <c r="F77" s="54" t="s">
        <v>69</v>
      </c>
      <c r="G77" s="55">
        <v>335</v>
      </c>
      <c r="H77" s="56">
        <v>43077</v>
      </c>
      <c r="I77" s="56" t="s">
        <v>67</v>
      </c>
      <c r="J77" s="34" t="s">
        <v>70</v>
      </c>
      <c r="K77" s="34" t="s">
        <v>71</v>
      </c>
    </row>
    <row r="78" spans="1:11" s="14" customFormat="1" ht="20" customHeight="1">
      <c r="A78" s="59" t="s">
        <v>195</v>
      </c>
      <c r="B78" s="59"/>
      <c r="C78" s="59"/>
      <c r="D78" s="59"/>
      <c r="E78" s="59"/>
      <c r="F78" s="59"/>
      <c r="G78" s="59"/>
      <c r="H78" s="59"/>
      <c r="I78" s="59"/>
      <c r="J78" s="59"/>
      <c r="K78" s="59"/>
    </row>
    <row r="79" spans="1:11" s="15" customFormat="1" ht="29">
      <c r="A79" s="49">
        <f>A77+1</f>
        <v>70</v>
      </c>
      <c r="B79" s="27" t="s">
        <v>134</v>
      </c>
      <c r="C79" s="50" t="s">
        <v>135</v>
      </c>
      <c r="D79" s="50" t="s">
        <v>18</v>
      </c>
      <c r="E79" s="50" t="s">
        <v>19</v>
      </c>
      <c r="F79" s="50" t="s">
        <v>125</v>
      </c>
      <c r="G79" s="51">
        <v>20</v>
      </c>
      <c r="H79" s="52">
        <v>42640</v>
      </c>
      <c r="I79" s="52" t="s">
        <v>122</v>
      </c>
      <c r="J79" s="51" t="s">
        <v>126</v>
      </c>
      <c r="K79" s="58" t="s">
        <v>23</v>
      </c>
    </row>
    <row r="80" spans="1:11" s="15" customFormat="1">
      <c r="A80" s="49">
        <f>A79+1</f>
        <v>71</v>
      </c>
      <c r="B80" s="27" t="s">
        <v>81</v>
      </c>
      <c r="C80" s="50" t="s">
        <v>127</v>
      </c>
      <c r="D80" s="50" t="s">
        <v>18</v>
      </c>
      <c r="E80" s="50" t="s">
        <v>19</v>
      </c>
      <c r="F80" s="50" t="s">
        <v>125</v>
      </c>
      <c r="G80" s="51">
        <v>210</v>
      </c>
      <c r="H80" s="52">
        <v>42982</v>
      </c>
      <c r="I80" s="52" t="s">
        <v>122</v>
      </c>
      <c r="J80" s="51" t="s">
        <v>126</v>
      </c>
      <c r="K80" s="58" t="s">
        <v>23</v>
      </c>
    </row>
    <row r="81" spans="1:11" s="15" customFormat="1">
      <c r="A81" s="27">
        <f t="shared" ref="A81:A89" si="2">A80+1</f>
        <v>72</v>
      </c>
      <c r="B81" s="27" t="s">
        <v>132</v>
      </c>
      <c r="C81" s="50" t="s">
        <v>133</v>
      </c>
      <c r="D81" s="50" t="s">
        <v>198</v>
      </c>
      <c r="E81" s="50" t="s">
        <v>131</v>
      </c>
      <c r="F81" s="50" t="s">
        <v>125</v>
      </c>
      <c r="G81" s="51">
        <v>150</v>
      </c>
      <c r="H81" s="52">
        <v>43005</v>
      </c>
      <c r="I81" s="52" t="s">
        <v>122</v>
      </c>
      <c r="J81" s="51" t="s">
        <v>126</v>
      </c>
      <c r="K81" s="58" t="s">
        <v>23</v>
      </c>
    </row>
    <row r="82" spans="1:11" s="15" customFormat="1">
      <c r="A82" s="27">
        <f t="shared" si="2"/>
        <v>73</v>
      </c>
      <c r="B82" s="27" t="s">
        <v>43</v>
      </c>
      <c r="C82" s="50" t="s">
        <v>130</v>
      </c>
      <c r="D82" s="50" t="s">
        <v>12</v>
      </c>
      <c r="E82" s="50" t="s">
        <v>131</v>
      </c>
      <c r="F82" s="50" t="s">
        <v>125</v>
      </c>
      <c r="G82" s="51">
        <v>50</v>
      </c>
      <c r="H82" s="52">
        <v>43328</v>
      </c>
      <c r="I82" s="52" t="s">
        <v>122</v>
      </c>
      <c r="J82" s="51" t="s">
        <v>126</v>
      </c>
      <c r="K82" s="58" t="s">
        <v>23</v>
      </c>
    </row>
    <row r="83" spans="1:11" s="15" customFormat="1">
      <c r="A83" s="27">
        <f t="shared" si="2"/>
        <v>74</v>
      </c>
      <c r="B83" s="27" t="s">
        <v>136</v>
      </c>
      <c r="C83" s="50" t="s">
        <v>137</v>
      </c>
      <c r="D83" s="50" t="s">
        <v>18</v>
      </c>
      <c r="E83" s="50" t="s">
        <v>19</v>
      </c>
      <c r="F83" s="50" t="s">
        <v>125</v>
      </c>
      <c r="G83" s="51">
        <v>90</v>
      </c>
      <c r="H83" s="52">
        <v>43606</v>
      </c>
      <c r="I83" s="52" t="s">
        <v>122</v>
      </c>
      <c r="J83" s="51" t="s">
        <v>126</v>
      </c>
      <c r="K83" s="58" t="s">
        <v>23</v>
      </c>
    </row>
    <row r="84" spans="1:11" s="15" customFormat="1">
      <c r="A84" s="27">
        <f t="shared" si="2"/>
        <v>75</v>
      </c>
      <c r="B84" s="27" t="s">
        <v>43</v>
      </c>
      <c r="C84" s="50" t="s">
        <v>129</v>
      </c>
      <c r="D84" s="50" t="s">
        <v>18</v>
      </c>
      <c r="E84" s="50" t="s">
        <v>19</v>
      </c>
      <c r="F84" s="50" t="s">
        <v>125</v>
      </c>
      <c r="G84" s="51">
        <v>65</v>
      </c>
      <c r="H84" s="52">
        <v>43805</v>
      </c>
      <c r="I84" s="52" t="s">
        <v>122</v>
      </c>
      <c r="J84" s="51" t="s">
        <v>126</v>
      </c>
      <c r="K84" s="58" t="s">
        <v>23</v>
      </c>
    </row>
    <row r="85" spans="1:11" s="15" customFormat="1">
      <c r="A85" s="27">
        <f t="shared" si="2"/>
        <v>76</v>
      </c>
      <c r="B85" s="27" t="s">
        <v>138</v>
      </c>
      <c r="C85" s="50" t="s">
        <v>139</v>
      </c>
      <c r="D85" s="50" t="s">
        <v>199</v>
      </c>
      <c r="E85" s="50" t="s">
        <v>19</v>
      </c>
      <c r="F85" s="50" t="s">
        <v>125</v>
      </c>
      <c r="G85" s="51">
        <v>100</v>
      </c>
      <c r="H85" s="52">
        <v>44028</v>
      </c>
      <c r="I85" s="52" t="s">
        <v>122</v>
      </c>
      <c r="J85" s="51" t="s">
        <v>126</v>
      </c>
      <c r="K85" s="58" t="s">
        <v>23</v>
      </c>
    </row>
    <row r="86" spans="1:11" s="15" customFormat="1">
      <c r="A86" s="27">
        <f t="shared" si="2"/>
        <v>77</v>
      </c>
      <c r="B86" s="27" t="s">
        <v>43</v>
      </c>
      <c r="C86" s="50" t="s">
        <v>128</v>
      </c>
      <c r="D86" s="50" t="s">
        <v>18</v>
      </c>
      <c r="E86" s="50" t="s">
        <v>19</v>
      </c>
      <c r="F86" s="50" t="s">
        <v>125</v>
      </c>
      <c r="G86" s="51">
        <v>50</v>
      </c>
      <c r="H86" s="52">
        <v>44392</v>
      </c>
      <c r="I86" s="52" t="s">
        <v>122</v>
      </c>
      <c r="J86" s="51" t="s">
        <v>126</v>
      </c>
      <c r="K86" s="58" t="s">
        <v>23</v>
      </c>
    </row>
    <row r="87" spans="1:11" s="15" customFormat="1">
      <c r="A87" s="27">
        <f t="shared" si="2"/>
        <v>78</v>
      </c>
      <c r="B87" s="27" t="s">
        <v>123</v>
      </c>
      <c r="C87" s="50" t="s">
        <v>124</v>
      </c>
      <c r="D87" s="50" t="s">
        <v>197</v>
      </c>
      <c r="E87" s="50" t="s">
        <v>19</v>
      </c>
      <c r="F87" s="50" t="s">
        <v>125</v>
      </c>
      <c r="G87" s="51">
        <v>100</v>
      </c>
      <c r="H87" s="52">
        <v>44434</v>
      </c>
      <c r="I87" s="52" t="s">
        <v>122</v>
      </c>
      <c r="J87" s="51" t="s">
        <v>126</v>
      </c>
      <c r="K87" s="58" t="s">
        <v>23</v>
      </c>
    </row>
    <row r="88" spans="1:11" s="15" customFormat="1">
      <c r="A88" s="28">
        <f t="shared" si="2"/>
        <v>79</v>
      </c>
      <c r="B88" s="28" t="s">
        <v>207</v>
      </c>
      <c r="C88" s="61" t="s">
        <v>208</v>
      </c>
      <c r="D88" s="61" t="s">
        <v>12</v>
      </c>
      <c r="E88" s="61" t="s">
        <v>19</v>
      </c>
      <c r="F88" s="61" t="s">
        <v>125</v>
      </c>
      <c r="G88" s="58">
        <v>70</v>
      </c>
      <c r="H88" s="62">
        <v>45075</v>
      </c>
      <c r="I88" s="62" t="s">
        <v>122</v>
      </c>
      <c r="J88" s="58" t="s">
        <v>126</v>
      </c>
      <c r="K88" s="58" t="s">
        <v>23</v>
      </c>
    </row>
    <row r="89" spans="1:11" s="16" customFormat="1">
      <c r="A89" s="28">
        <f t="shared" si="2"/>
        <v>80</v>
      </c>
      <c r="B89" s="28" t="s">
        <v>132</v>
      </c>
      <c r="C89" s="61" t="s">
        <v>234</v>
      </c>
      <c r="D89" s="61" t="s">
        <v>18</v>
      </c>
      <c r="E89" s="61" t="s">
        <v>19</v>
      </c>
      <c r="F89" s="61" t="s">
        <v>125</v>
      </c>
      <c r="G89" s="58">
        <v>110</v>
      </c>
      <c r="H89" s="62">
        <v>45443</v>
      </c>
      <c r="I89" s="62" t="s">
        <v>122</v>
      </c>
      <c r="J89" s="58" t="s">
        <v>126</v>
      </c>
      <c r="K89" s="58" t="s">
        <v>23</v>
      </c>
    </row>
    <row r="90" spans="1:11" s="14" customFormat="1" ht="20" customHeight="1">
      <c r="A90" s="59" t="s">
        <v>194</v>
      </c>
      <c r="B90" s="59"/>
      <c r="C90" s="59"/>
      <c r="D90" s="59"/>
      <c r="E90" s="59"/>
      <c r="F90" s="59"/>
      <c r="G90" s="59"/>
      <c r="H90" s="59"/>
      <c r="I90" s="59"/>
      <c r="J90" s="59"/>
      <c r="K90" s="59"/>
    </row>
    <row r="91" spans="1:11" s="14" customFormat="1" ht="18.5">
      <c r="A91" s="34">
        <f>A89+1</f>
        <v>81</v>
      </c>
      <c r="B91" s="34" t="s">
        <v>47</v>
      </c>
      <c r="C91" s="54" t="s">
        <v>101</v>
      </c>
      <c r="D91" s="54" t="s">
        <v>53</v>
      </c>
      <c r="E91" s="54" t="s">
        <v>13</v>
      </c>
      <c r="F91" s="54" t="s">
        <v>74</v>
      </c>
      <c r="G91" s="55">
        <v>216.5</v>
      </c>
      <c r="H91" s="56">
        <v>42545</v>
      </c>
      <c r="I91" s="43" t="s">
        <v>142</v>
      </c>
      <c r="J91" s="35" t="s">
        <v>143</v>
      </c>
      <c r="K91" s="34" t="s">
        <v>251</v>
      </c>
    </row>
    <row r="92" spans="1:11" s="14" customFormat="1" ht="18.5">
      <c r="A92" s="34">
        <f>A91+1</f>
        <v>82</v>
      </c>
      <c r="B92" s="34" t="s">
        <v>57</v>
      </c>
      <c r="C92" s="54" t="s">
        <v>112</v>
      </c>
      <c r="D92" s="54" t="s">
        <v>18</v>
      </c>
      <c r="E92" s="54" t="s">
        <v>13</v>
      </c>
      <c r="F92" s="54" t="s">
        <v>74</v>
      </c>
      <c r="G92" s="55">
        <v>300</v>
      </c>
      <c r="H92" s="56">
        <v>42640</v>
      </c>
      <c r="I92" s="43" t="s">
        <v>142</v>
      </c>
      <c r="J92" s="35" t="s">
        <v>143</v>
      </c>
      <c r="K92" s="34" t="s">
        <v>251</v>
      </c>
    </row>
    <row r="93" spans="1:11" s="14" customFormat="1" ht="18.5">
      <c r="A93" s="34">
        <f t="shared" ref="A93:A146" si="3">A92+1</f>
        <v>83</v>
      </c>
      <c r="B93" s="34" t="s">
        <v>27</v>
      </c>
      <c r="C93" s="54" t="s">
        <v>73</v>
      </c>
      <c r="D93" s="54" t="s">
        <v>18</v>
      </c>
      <c r="E93" s="54" t="s">
        <v>13</v>
      </c>
      <c r="F93" s="54" t="s">
        <v>74</v>
      </c>
      <c r="G93" s="55">
        <v>600</v>
      </c>
      <c r="H93" s="56">
        <v>42725</v>
      </c>
      <c r="I93" s="43" t="s">
        <v>142</v>
      </c>
      <c r="J93" s="35" t="s">
        <v>143</v>
      </c>
      <c r="K93" s="34" t="s">
        <v>251</v>
      </c>
    </row>
    <row r="94" spans="1:11" s="14" customFormat="1" ht="18.5">
      <c r="A94" s="34">
        <f t="shared" si="3"/>
        <v>84</v>
      </c>
      <c r="B94" s="34" t="s">
        <v>47</v>
      </c>
      <c r="C94" s="54" t="s">
        <v>98</v>
      </c>
      <c r="D94" s="54" t="s">
        <v>53</v>
      </c>
      <c r="E94" s="54" t="s">
        <v>13</v>
      </c>
      <c r="F94" s="54" t="s">
        <v>74</v>
      </c>
      <c r="G94" s="55">
        <v>100</v>
      </c>
      <c r="H94" s="56">
        <v>42816</v>
      </c>
      <c r="I94" s="43" t="s">
        <v>142</v>
      </c>
      <c r="J94" s="35" t="s">
        <v>143</v>
      </c>
      <c r="K94" s="34" t="s">
        <v>251</v>
      </c>
    </row>
    <row r="95" spans="1:11" s="14" customFormat="1" ht="18.5">
      <c r="A95" s="34">
        <f t="shared" si="3"/>
        <v>85</v>
      </c>
      <c r="B95" s="34" t="s">
        <v>47</v>
      </c>
      <c r="C95" s="54" t="s">
        <v>99</v>
      </c>
      <c r="D95" s="54" t="s">
        <v>77</v>
      </c>
      <c r="E95" s="54" t="s">
        <v>13</v>
      </c>
      <c r="F95" s="54" t="s">
        <v>100</v>
      </c>
      <c r="G95" s="55">
        <v>125</v>
      </c>
      <c r="H95" s="56">
        <v>42816</v>
      </c>
      <c r="I95" s="43" t="s">
        <v>142</v>
      </c>
      <c r="J95" s="35" t="s">
        <v>143</v>
      </c>
      <c r="K95" s="34" t="s">
        <v>251</v>
      </c>
    </row>
    <row r="96" spans="1:11" s="16" customFormat="1">
      <c r="A96" s="34">
        <f t="shared" si="3"/>
        <v>86</v>
      </c>
      <c r="B96" s="34" t="s">
        <v>43</v>
      </c>
      <c r="C96" s="54" t="s">
        <v>94</v>
      </c>
      <c r="D96" s="54" t="s">
        <v>18</v>
      </c>
      <c r="E96" s="54" t="s">
        <v>13</v>
      </c>
      <c r="F96" s="54" t="s">
        <v>74</v>
      </c>
      <c r="G96" s="55">
        <v>160</v>
      </c>
      <c r="H96" s="56">
        <v>42857</v>
      </c>
      <c r="I96" s="43" t="s">
        <v>142</v>
      </c>
      <c r="J96" s="35" t="s">
        <v>143</v>
      </c>
      <c r="K96" s="34" t="s">
        <v>251</v>
      </c>
    </row>
    <row r="97" spans="1:11" s="15" customFormat="1">
      <c r="A97" s="34">
        <f t="shared" si="3"/>
        <v>87</v>
      </c>
      <c r="B97" s="34" t="s">
        <v>10</v>
      </c>
      <c r="C97" s="54" t="s">
        <v>117</v>
      </c>
      <c r="D97" s="54" t="s">
        <v>18</v>
      </c>
      <c r="E97" s="54" t="s">
        <v>13</v>
      </c>
      <c r="F97" s="54" t="s">
        <v>74</v>
      </c>
      <c r="G97" s="55">
        <v>60</v>
      </c>
      <c r="H97" s="56">
        <v>42901</v>
      </c>
      <c r="I97" s="43" t="s">
        <v>142</v>
      </c>
      <c r="J97" s="35" t="s">
        <v>143</v>
      </c>
      <c r="K97" s="34" t="s">
        <v>251</v>
      </c>
    </row>
    <row r="98" spans="1:11" s="15" customFormat="1">
      <c r="A98" s="34">
        <f t="shared" si="3"/>
        <v>88</v>
      </c>
      <c r="B98" s="34" t="s">
        <v>63</v>
      </c>
      <c r="C98" s="54" t="s">
        <v>113</v>
      </c>
      <c r="D98" s="54" t="s">
        <v>77</v>
      </c>
      <c r="E98" s="54" t="s">
        <v>13</v>
      </c>
      <c r="F98" s="54" t="s">
        <v>74</v>
      </c>
      <c r="G98" s="55">
        <v>207.6</v>
      </c>
      <c r="H98" s="56">
        <v>43005</v>
      </c>
      <c r="I98" s="43" t="s">
        <v>142</v>
      </c>
      <c r="J98" s="35" t="s">
        <v>143</v>
      </c>
      <c r="K98" s="34" t="s">
        <v>251</v>
      </c>
    </row>
    <row r="99" spans="1:11" s="15" customFormat="1">
      <c r="A99" s="34">
        <f t="shared" si="3"/>
        <v>89</v>
      </c>
      <c r="B99" s="34" t="s">
        <v>43</v>
      </c>
      <c r="C99" s="54" t="s">
        <v>93</v>
      </c>
      <c r="D99" s="54" t="s">
        <v>12</v>
      </c>
      <c r="E99" s="54" t="s">
        <v>13</v>
      </c>
      <c r="F99" s="54" t="s">
        <v>74</v>
      </c>
      <c r="G99" s="55">
        <v>140</v>
      </c>
      <c r="H99" s="56">
        <v>43201</v>
      </c>
      <c r="I99" s="43" t="s">
        <v>142</v>
      </c>
      <c r="J99" s="35" t="s">
        <v>143</v>
      </c>
      <c r="K99" s="34" t="s">
        <v>251</v>
      </c>
    </row>
    <row r="100" spans="1:11" s="15" customFormat="1">
      <c r="A100" s="34">
        <f t="shared" si="3"/>
        <v>90</v>
      </c>
      <c r="B100" s="34" t="s">
        <v>47</v>
      </c>
      <c r="C100" s="54" t="s">
        <v>97</v>
      </c>
      <c r="D100" s="54" t="s">
        <v>77</v>
      </c>
      <c r="E100" s="54" t="s">
        <v>13</v>
      </c>
      <c r="F100" s="54" t="s">
        <v>74</v>
      </c>
      <c r="G100" s="55">
        <v>250</v>
      </c>
      <c r="H100" s="56">
        <v>43275</v>
      </c>
      <c r="I100" s="43" t="s">
        <v>142</v>
      </c>
      <c r="J100" s="35" t="s">
        <v>143</v>
      </c>
      <c r="K100" s="34" t="s">
        <v>251</v>
      </c>
    </row>
    <row r="101" spans="1:11" s="15" customFormat="1">
      <c r="A101" s="34">
        <f t="shared" si="3"/>
        <v>91</v>
      </c>
      <c r="B101" s="34" t="s">
        <v>179</v>
      </c>
      <c r="C101" s="54" t="s">
        <v>118</v>
      </c>
      <c r="D101" s="54" t="s">
        <v>18</v>
      </c>
      <c r="E101" s="54" t="s">
        <v>13</v>
      </c>
      <c r="F101" s="54" t="s">
        <v>74</v>
      </c>
      <c r="G101" s="55">
        <v>600</v>
      </c>
      <c r="H101" s="56">
        <v>43275</v>
      </c>
      <c r="I101" s="43" t="s">
        <v>142</v>
      </c>
      <c r="J101" s="35" t="s">
        <v>143</v>
      </c>
      <c r="K101" s="34" t="s">
        <v>251</v>
      </c>
    </row>
    <row r="102" spans="1:11" s="16" customFormat="1">
      <c r="A102" s="34">
        <f t="shared" si="3"/>
        <v>92</v>
      </c>
      <c r="B102" s="34" t="s">
        <v>81</v>
      </c>
      <c r="C102" s="54" t="s">
        <v>83</v>
      </c>
      <c r="D102" s="54" t="s">
        <v>77</v>
      </c>
      <c r="E102" s="54" t="s">
        <v>13</v>
      </c>
      <c r="F102" s="54" t="s">
        <v>74</v>
      </c>
      <c r="G102" s="55">
        <v>300</v>
      </c>
      <c r="H102" s="56">
        <v>43371</v>
      </c>
      <c r="I102" s="43" t="s">
        <v>142</v>
      </c>
      <c r="J102" s="35" t="s">
        <v>165</v>
      </c>
      <c r="K102" s="34" t="s">
        <v>251</v>
      </c>
    </row>
    <row r="103" spans="1:11" s="16" customFormat="1">
      <c r="A103" s="34">
        <f t="shared" si="3"/>
        <v>93</v>
      </c>
      <c r="B103" s="34" t="s">
        <v>106</v>
      </c>
      <c r="C103" s="54" t="s">
        <v>107</v>
      </c>
      <c r="D103" s="54" t="s">
        <v>12</v>
      </c>
      <c r="E103" s="54" t="s">
        <v>13</v>
      </c>
      <c r="F103" s="54" t="s">
        <v>74</v>
      </c>
      <c r="G103" s="55">
        <v>40</v>
      </c>
      <c r="H103" s="56">
        <v>43559</v>
      </c>
      <c r="I103" s="43" t="s">
        <v>142</v>
      </c>
      <c r="J103" s="35" t="s">
        <v>143</v>
      </c>
      <c r="K103" s="34" t="s">
        <v>251</v>
      </c>
    </row>
    <row r="104" spans="1:11" s="15" customFormat="1">
      <c r="A104" s="34">
        <f t="shared" si="3"/>
        <v>94</v>
      </c>
      <c r="B104" s="34" t="s">
        <v>32</v>
      </c>
      <c r="C104" s="54" t="s">
        <v>80</v>
      </c>
      <c r="D104" s="54" t="s">
        <v>77</v>
      </c>
      <c r="E104" s="54" t="s">
        <v>13</v>
      </c>
      <c r="F104" s="54" t="s">
        <v>74</v>
      </c>
      <c r="G104" s="55">
        <v>100</v>
      </c>
      <c r="H104" s="56">
        <v>43657</v>
      </c>
      <c r="I104" s="43" t="s">
        <v>142</v>
      </c>
      <c r="J104" s="35" t="s">
        <v>143</v>
      </c>
      <c r="K104" s="34" t="s">
        <v>251</v>
      </c>
    </row>
    <row r="105" spans="1:11" s="15" customFormat="1">
      <c r="A105" s="34">
        <f t="shared" si="3"/>
        <v>95</v>
      </c>
      <c r="B105" s="34" t="s">
        <v>57</v>
      </c>
      <c r="C105" s="54" t="s">
        <v>111</v>
      </c>
      <c r="D105" s="54" t="s">
        <v>77</v>
      </c>
      <c r="E105" s="54" t="s">
        <v>13</v>
      </c>
      <c r="F105" s="54" t="s">
        <v>74</v>
      </c>
      <c r="G105" s="55">
        <v>40</v>
      </c>
      <c r="H105" s="56">
        <v>43734</v>
      </c>
      <c r="I105" s="43" t="s">
        <v>142</v>
      </c>
      <c r="J105" s="35" t="s">
        <v>143</v>
      </c>
      <c r="K105" s="34" t="s">
        <v>251</v>
      </c>
    </row>
    <row r="106" spans="1:11" s="15" customFormat="1">
      <c r="A106" s="34">
        <f t="shared" si="3"/>
        <v>96</v>
      </c>
      <c r="B106" s="34" t="s">
        <v>43</v>
      </c>
      <c r="C106" s="54" t="s">
        <v>92</v>
      </c>
      <c r="D106" s="54" t="s">
        <v>77</v>
      </c>
      <c r="E106" s="54" t="s">
        <v>13</v>
      </c>
      <c r="F106" s="54" t="s">
        <v>74</v>
      </c>
      <c r="G106" s="55">
        <v>145</v>
      </c>
      <c r="H106" s="56">
        <v>43811</v>
      </c>
      <c r="I106" s="43" t="s">
        <v>142</v>
      </c>
      <c r="J106" s="35" t="s">
        <v>143</v>
      </c>
      <c r="K106" s="34" t="s">
        <v>251</v>
      </c>
    </row>
    <row r="107" spans="1:11" s="15" customFormat="1" ht="29">
      <c r="A107" s="34">
        <f t="shared" si="3"/>
        <v>97</v>
      </c>
      <c r="B107" s="34" t="s">
        <v>24</v>
      </c>
      <c r="C107" s="54" t="s">
        <v>120</v>
      </c>
      <c r="D107" s="54" t="s">
        <v>121</v>
      </c>
      <c r="E107" s="54" t="s">
        <v>13</v>
      </c>
      <c r="F107" s="54" t="s">
        <v>74</v>
      </c>
      <c r="G107" s="55">
        <v>82</v>
      </c>
      <c r="H107" s="56">
        <v>43811</v>
      </c>
      <c r="I107" s="43" t="s">
        <v>142</v>
      </c>
      <c r="J107" s="35" t="s">
        <v>143</v>
      </c>
      <c r="K107" s="34" t="s">
        <v>251</v>
      </c>
    </row>
    <row r="108" spans="1:11" s="15" customFormat="1">
      <c r="A108" s="34">
        <f t="shared" si="3"/>
        <v>98</v>
      </c>
      <c r="B108" s="34" t="s">
        <v>32</v>
      </c>
      <c r="C108" s="54" t="s">
        <v>76</v>
      </c>
      <c r="D108" s="54" t="s">
        <v>77</v>
      </c>
      <c r="E108" s="54" t="s">
        <v>13</v>
      </c>
      <c r="F108" s="54" t="s">
        <v>74</v>
      </c>
      <c r="G108" s="55">
        <v>170</v>
      </c>
      <c r="H108" s="56">
        <v>43937</v>
      </c>
      <c r="I108" s="43" t="s">
        <v>142</v>
      </c>
      <c r="J108" s="35" t="s">
        <v>143</v>
      </c>
      <c r="K108" s="34" t="s">
        <v>251</v>
      </c>
    </row>
    <row r="109" spans="1:11" s="15" customFormat="1" ht="29">
      <c r="A109" s="34">
        <f t="shared" si="3"/>
        <v>99</v>
      </c>
      <c r="B109" s="34" t="s">
        <v>43</v>
      </c>
      <c r="C109" s="54" t="s">
        <v>91</v>
      </c>
      <c r="D109" s="36" t="s">
        <v>197</v>
      </c>
      <c r="E109" s="54" t="s">
        <v>13</v>
      </c>
      <c r="F109" s="54" t="s">
        <v>74</v>
      </c>
      <c r="G109" s="55">
        <v>500</v>
      </c>
      <c r="H109" s="56">
        <v>43958</v>
      </c>
      <c r="I109" s="43" t="s">
        <v>142</v>
      </c>
      <c r="J109" s="35" t="s">
        <v>75</v>
      </c>
      <c r="K109" s="34" t="s">
        <v>251</v>
      </c>
    </row>
    <row r="110" spans="1:11" s="15" customFormat="1">
      <c r="A110" s="34">
        <f t="shared" si="3"/>
        <v>100</v>
      </c>
      <c r="B110" s="34" t="s">
        <v>41</v>
      </c>
      <c r="C110" s="54" t="s">
        <v>84</v>
      </c>
      <c r="D110" s="36" t="s">
        <v>197</v>
      </c>
      <c r="E110" s="54" t="s">
        <v>13</v>
      </c>
      <c r="F110" s="54" t="s">
        <v>74</v>
      </c>
      <c r="G110" s="55">
        <v>100</v>
      </c>
      <c r="H110" s="56">
        <v>43971</v>
      </c>
      <c r="I110" s="43" t="s">
        <v>142</v>
      </c>
      <c r="J110" s="35" t="s">
        <v>75</v>
      </c>
      <c r="K110" s="34" t="s">
        <v>251</v>
      </c>
    </row>
    <row r="111" spans="1:11" s="15" customFormat="1">
      <c r="A111" s="34">
        <f t="shared" si="3"/>
        <v>101</v>
      </c>
      <c r="B111" s="34" t="s">
        <v>47</v>
      </c>
      <c r="C111" s="54" t="s">
        <v>96</v>
      </c>
      <c r="D111" s="54" t="s">
        <v>197</v>
      </c>
      <c r="E111" s="54" t="s">
        <v>13</v>
      </c>
      <c r="F111" s="54" t="s">
        <v>74</v>
      </c>
      <c r="G111" s="55">
        <v>250</v>
      </c>
      <c r="H111" s="56">
        <v>44004</v>
      </c>
      <c r="I111" s="43" t="s">
        <v>142</v>
      </c>
      <c r="J111" s="35" t="s">
        <v>165</v>
      </c>
      <c r="K111" s="34" t="s">
        <v>251</v>
      </c>
    </row>
    <row r="112" spans="1:11" s="15" customFormat="1" ht="29">
      <c r="A112" s="34">
        <f t="shared" si="3"/>
        <v>102</v>
      </c>
      <c r="B112" s="34" t="s">
        <v>51</v>
      </c>
      <c r="C112" s="54" t="s">
        <v>109</v>
      </c>
      <c r="D112" s="54" t="s">
        <v>197</v>
      </c>
      <c r="E112" s="54" t="s">
        <v>13</v>
      </c>
      <c r="F112" s="54" t="s">
        <v>74</v>
      </c>
      <c r="G112" s="55">
        <v>7.3</v>
      </c>
      <c r="H112" s="56">
        <v>44012</v>
      </c>
      <c r="I112" s="43" t="s">
        <v>142</v>
      </c>
      <c r="J112" s="35" t="s">
        <v>75</v>
      </c>
      <c r="K112" s="34" t="s">
        <v>251</v>
      </c>
    </row>
    <row r="113" spans="1:11" s="15" customFormat="1" ht="29">
      <c r="A113" s="34">
        <f t="shared" si="3"/>
        <v>103</v>
      </c>
      <c r="B113" s="34" t="s">
        <v>41</v>
      </c>
      <c r="C113" s="54" t="s">
        <v>85</v>
      </c>
      <c r="D113" s="54" t="s">
        <v>183</v>
      </c>
      <c r="E113" s="54" t="s">
        <v>13</v>
      </c>
      <c r="F113" s="54" t="s">
        <v>74</v>
      </c>
      <c r="G113" s="55">
        <v>50</v>
      </c>
      <c r="H113" s="56">
        <v>44028</v>
      </c>
      <c r="I113" s="43" t="s">
        <v>142</v>
      </c>
      <c r="J113" s="35" t="s">
        <v>166</v>
      </c>
      <c r="K113" s="34" t="s">
        <v>251</v>
      </c>
    </row>
    <row r="114" spans="1:11" s="16" customFormat="1">
      <c r="A114" s="34">
        <f t="shared" si="3"/>
        <v>104</v>
      </c>
      <c r="B114" s="34" t="s">
        <v>57</v>
      </c>
      <c r="C114" s="54" t="s">
        <v>110</v>
      </c>
      <c r="D114" s="54" t="s">
        <v>183</v>
      </c>
      <c r="E114" s="54" t="s">
        <v>13</v>
      </c>
      <c r="F114" s="54" t="s">
        <v>74</v>
      </c>
      <c r="G114" s="55">
        <v>250</v>
      </c>
      <c r="H114" s="56">
        <v>44028</v>
      </c>
      <c r="I114" s="43" t="s">
        <v>142</v>
      </c>
      <c r="J114" s="35" t="s">
        <v>166</v>
      </c>
      <c r="K114" s="34" t="s">
        <v>251</v>
      </c>
    </row>
    <row r="115" spans="1:11" s="15" customFormat="1">
      <c r="A115" s="34">
        <f t="shared" si="3"/>
        <v>105</v>
      </c>
      <c r="B115" s="34" t="s">
        <v>104</v>
      </c>
      <c r="C115" s="54" t="s">
        <v>105</v>
      </c>
      <c r="D115" s="54" t="s">
        <v>199</v>
      </c>
      <c r="E115" s="54" t="s">
        <v>13</v>
      </c>
      <c r="F115" s="54" t="s">
        <v>74</v>
      </c>
      <c r="G115" s="55">
        <v>50</v>
      </c>
      <c r="H115" s="56">
        <v>44056</v>
      </c>
      <c r="I115" s="43" t="s">
        <v>142</v>
      </c>
      <c r="J115" s="35" t="s">
        <v>75</v>
      </c>
      <c r="K115" s="34" t="s">
        <v>251</v>
      </c>
    </row>
    <row r="116" spans="1:11" s="15" customFormat="1" ht="29">
      <c r="A116" s="34">
        <f t="shared" si="3"/>
        <v>106</v>
      </c>
      <c r="B116" s="34" t="s">
        <v>32</v>
      </c>
      <c r="C116" s="54" t="s">
        <v>78</v>
      </c>
      <c r="D116" s="54" t="s">
        <v>197</v>
      </c>
      <c r="E116" s="54" t="s">
        <v>13</v>
      </c>
      <c r="F116" s="54" t="s">
        <v>74</v>
      </c>
      <c r="G116" s="55">
        <v>100</v>
      </c>
      <c r="H116" s="56">
        <v>44070</v>
      </c>
      <c r="I116" s="43" t="s">
        <v>142</v>
      </c>
      <c r="J116" s="35" t="s">
        <v>75</v>
      </c>
      <c r="K116" s="34" t="s">
        <v>251</v>
      </c>
    </row>
    <row r="117" spans="1:11" s="15" customFormat="1" ht="29">
      <c r="A117" s="34">
        <f t="shared" si="3"/>
        <v>107</v>
      </c>
      <c r="B117" s="34" t="s">
        <v>32</v>
      </c>
      <c r="C117" s="54" t="s">
        <v>79</v>
      </c>
      <c r="D117" s="54" t="s">
        <v>77</v>
      </c>
      <c r="E117" s="54" t="s">
        <v>13</v>
      </c>
      <c r="F117" s="54" t="s">
        <v>74</v>
      </c>
      <c r="G117" s="55">
        <v>200</v>
      </c>
      <c r="H117" s="56">
        <v>44120</v>
      </c>
      <c r="I117" s="43" t="s">
        <v>142</v>
      </c>
      <c r="J117" s="35" t="s">
        <v>75</v>
      </c>
      <c r="K117" s="34" t="s">
        <v>251</v>
      </c>
    </row>
    <row r="118" spans="1:11" s="15" customFormat="1">
      <c r="A118" s="34">
        <f t="shared" si="3"/>
        <v>108</v>
      </c>
      <c r="B118" s="34" t="s">
        <v>51</v>
      </c>
      <c r="C118" s="54" t="s">
        <v>108</v>
      </c>
      <c r="D118" s="54" t="s">
        <v>18</v>
      </c>
      <c r="E118" s="54" t="s">
        <v>13</v>
      </c>
      <c r="F118" s="54" t="s">
        <v>74</v>
      </c>
      <c r="G118" s="55">
        <v>20</v>
      </c>
      <c r="H118" s="56">
        <v>44252</v>
      </c>
      <c r="I118" s="43" t="s">
        <v>142</v>
      </c>
      <c r="J118" s="35" t="s">
        <v>75</v>
      </c>
      <c r="K118" s="34" t="s">
        <v>251</v>
      </c>
    </row>
    <row r="119" spans="1:11" s="15" customFormat="1">
      <c r="A119" s="34">
        <f t="shared" si="3"/>
        <v>109</v>
      </c>
      <c r="B119" s="34" t="s">
        <v>43</v>
      </c>
      <c r="C119" s="54" t="s">
        <v>86</v>
      </c>
      <c r="D119" s="54" t="s">
        <v>53</v>
      </c>
      <c r="E119" s="54" t="s">
        <v>13</v>
      </c>
      <c r="F119" s="54" t="s">
        <v>74</v>
      </c>
      <c r="G119" s="55">
        <v>105</v>
      </c>
      <c r="H119" s="56">
        <v>44280</v>
      </c>
      <c r="I119" s="43" t="s">
        <v>142</v>
      </c>
      <c r="J119" s="35" t="s">
        <v>143</v>
      </c>
      <c r="K119" s="34" t="s">
        <v>251</v>
      </c>
    </row>
    <row r="120" spans="1:11" s="15" customFormat="1">
      <c r="A120" s="34">
        <f t="shared" si="3"/>
        <v>110</v>
      </c>
      <c r="B120" s="34" t="s">
        <v>43</v>
      </c>
      <c r="C120" s="54" t="s">
        <v>87</v>
      </c>
      <c r="D120" s="54" t="s">
        <v>53</v>
      </c>
      <c r="E120" s="54" t="s">
        <v>13</v>
      </c>
      <c r="F120" s="54" t="s">
        <v>74</v>
      </c>
      <c r="G120" s="55">
        <v>105</v>
      </c>
      <c r="H120" s="56">
        <v>44313</v>
      </c>
      <c r="I120" s="43" t="s">
        <v>142</v>
      </c>
      <c r="J120" s="35" t="s">
        <v>75</v>
      </c>
      <c r="K120" s="34" t="s">
        <v>251</v>
      </c>
    </row>
    <row r="121" spans="1:11" s="15" customFormat="1">
      <c r="A121" s="34">
        <f t="shared" si="3"/>
        <v>111</v>
      </c>
      <c r="B121" s="34" t="s">
        <v>24</v>
      </c>
      <c r="C121" s="54" t="s">
        <v>119</v>
      </c>
      <c r="D121" s="54" t="s">
        <v>53</v>
      </c>
      <c r="E121" s="54" t="s">
        <v>13</v>
      </c>
      <c r="F121" s="54" t="s">
        <v>74</v>
      </c>
      <c r="G121" s="55">
        <v>100</v>
      </c>
      <c r="H121" s="56">
        <v>44357</v>
      </c>
      <c r="I121" s="43" t="s">
        <v>142</v>
      </c>
      <c r="J121" s="35" t="s">
        <v>143</v>
      </c>
      <c r="K121" s="34" t="s">
        <v>251</v>
      </c>
    </row>
    <row r="122" spans="1:11" s="15" customFormat="1">
      <c r="A122" s="34">
        <f t="shared" si="3"/>
        <v>112</v>
      </c>
      <c r="B122" s="34" t="s">
        <v>47</v>
      </c>
      <c r="C122" s="54" t="s">
        <v>95</v>
      </c>
      <c r="D122" s="54" t="s">
        <v>197</v>
      </c>
      <c r="E122" s="54" t="s">
        <v>13</v>
      </c>
      <c r="F122" s="54" t="s">
        <v>74</v>
      </c>
      <c r="G122" s="55">
        <v>500</v>
      </c>
      <c r="H122" s="56">
        <v>44371</v>
      </c>
      <c r="I122" s="43" t="s">
        <v>142</v>
      </c>
      <c r="J122" s="35" t="s">
        <v>165</v>
      </c>
      <c r="K122" s="34" t="s">
        <v>251</v>
      </c>
    </row>
    <row r="123" spans="1:11" s="15" customFormat="1" ht="29">
      <c r="A123" s="34">
        <f t="shared" si="3"/>
        <v>113</v>
      </c>
      <c r="B123" s="34" t="s">
        <v>114</v>
      </c>
      <c r="C123" s="54" t="s">
        <v>115</v>
      </c>
      <c r="D123" s="54" t="s">
        <v>199</v>
      </c>
      <c r="E123" s="54" t="s">
        <v>13</v>
      </c>
      <c r="F123" s="54" t="s">
        <v>74</v>
      </c>
      <c r="G123" s="55">
        <v>100</v>
      </c>
      <c r="H123" s="56">
        <v>44371</v>
      </c>
      <c r="I123" s="43" t="s">
        <v>142</v>
      </c>
      <c r="J123" s="35" t="s">
        <v>75</v>
      </c>
      <c r="K123" s="34" t="s">
        <v>251</v>
      </c>
    </row>
    <row r="124" spans="1:11" s="15" customFormat="1">
      <c r="A124" s="34">
        <f t="shared" si="3"/>
        <v>114</v>
      </c>
      <c r="B124" s="34" t="s">
        <v>43</v>
      </c>
      <c r="C124" s="54" t="s">
        <v>200</v>
      </c>
      <c r="D124" s="54" t="s">
        <v>77</v>
      </c>
      <c r="E124" s="54" t="s">
        <v>13</v>
      </c>
      <c r="F124" s="54" t="s">
        <v>74</v>
      </c>
      <c r="G124" s="55">
        <v>125</v>
      </c>
      <c r="H124" s="56">
        <v>44392</v>
      </c>
      <c r="I124" s="43" t="s">
        <v>142</v>
      </c>
      <c r="J124" s="35" t="s">
        <v>165</v>
      </c>
      <c r="K124" s="34" t="s">
        <v>251</v>
      </c>
    </row>
    <row r="125" spans="1:11" s="15" customFormat="1" ht="29">
      <c r="A125" s="34">
        <f t="shared" si="3"/>
        <v>115</v>
      </c>
      <c r="B125" s="34" t="s">
        <v>43</v>
      </c>
      <c r="C125" s="54" t="s">
        <v>88</v>
      </c>
      <c r="D125" s="54" t="s">
        <v>183</v>
      </c>
      <c r="E125" s="54" t="s">
        <v>13</v>
      </c>
      <c r="F125" s="54" t="s">
        <v>74</v>
      </c>
      <c r="G125" s="55">
        <v>500</v>
      </c>
      <c r="H125" s="56">
        <v>44434</v>
      </c>
      <c r="I125" s="43" t="s">
        <v>142</v>
      </c>
      <c r="J125" s="35" t="s">
        <v>166</v>
      </c>
      <c r="K125" s="34" t="s">
        <v>251</v>
      </c>
    </row>
    <row r="126" spans="1:11" s="15" customFormat="1">
      <c r="A126" s="34">
        <f t="shared" si="3"/>
        <v>116</v>
      </c>
      <c r="B126" s="34" t="s">
        <v>102</v>
      </c>
      <c r="C126" s="54" t="s">
        <v>103</v>
      </c>
      <c r="D126" s="54" t="s">
        <v>183</v>
      </c>
      <c r="E126" s="54" t="s">
        <v>13</v>
      </c>
      <c r="F126" s="54" t="s">
        <v>74</v>
      </c>
      <c r="G126" s="55">
        <v>250</v>
      </c>
      <c r="H126" s="56">
        <v>44434</v>
      </c>
      <c r="I126" s="43" t="s">
        <v>142</v>
      </c>
      <c r="J126" s="35" t="s">
        <v>165</v>
      </c>
      <c r="K126" s="34" t="s">
        <v>251</v>
      </c>
    </row>
    <row r="127" spans="1:11" s="15" customFormat="1">
      <c r="A127" s="34">
        <f t="shared" si="3"/>
        <v>117</v>
      </c>
      <c r="B127" s="34" t="s">
        <v>81</v>
      </c>
      <c r="C127" s="54" t="s">
        <v>82</v>
      </c>
      <c r="D127" s="54" t="s">
        <v>183</v>
      </c>
      <c r="E127" s="54" t="s">
        <v>13</v>
      </c>
      <c r="F127" s="54" t="s">
        <v>74</v>
      </c>
      <c r="G127" s="55">
        <v>360</v>
      </c>
      <c r="H127" s="56">
        <v>44511</v>
      </c>
      <c r="I127" s="43" t="s">
        <v>142</v>
      </c>
      <c r="J127" s="35" t="s">
        <v>166</v>
      </c>
      <c r="K127" s="34" t="s">
        <v>251</v>
      </c>
    </row>
    <row r="128" spans="1:11" s="15" customFormat="1">
      <c r="A128" s="34">
        <f t="shared" si="3"/>
        <v>118</v>
      </c>
      <c r="B128" s="34" t="s">
        <v>43</v>
      </c>
      <c r="C128" s="54" t="s">
        <v>89</v>
      </c>
      <c r="D128" s="54" t="s">
        <v>53</v>
      </c>
      <c r="E128" s="54" t="s">
        <v>13</v>
      </c>
      <c r="F128" s="54" t="s">
        <v>74</v>
      </c>
      <c r="G128" s="55">
        <v>150</v>
      </c>
      <c r="H128" s="56">
        <v>44511</v>
      </c>
      <c r="I128" s="43" t="s">
        <v>142</v>
      </c>
      <c r="J128" s="35" t="s">
        <v>165</v>
      </c>
      <c r="K128" s="34" t="s">
        <v>251</v>
      </c>
    </row>
    <row r="129" spans="1:11" s="15" customFormat="1" ht="29">
      <c r="A129" s="34">
        <f t="shared" si="3"/>
        <v>119</v>
      </c>
      <c r="B129" s="34" t="s">
        <v>43</v>
      </c>
      <c r="C129" s="54" t="s">
        <v>90</v>
      </c>
      <c r="D129" s="54" t="s">
        <v>196</v>
      </c>
      <c r="E129" s="54" t="s">
        <v>13</v>
      </c>
      <c r="F129" s="54" t="s">
        <v>74</v>
      </c>
      <c r="G129" s="55">
        <v>250</v>
      </c>
      <c r="H129" s="56">
        <v>44546</v>
      </c>
      <c r="I129" s="43" t="s">
        <v>142</v>
      </c>
      <c r="J129" s="35" t="s">
        <v>165</v>
      </c>
      <c r="K129" s="34" t="s">
        <v>251</v>
      </c>
    </row>
    <row r="130" spans="1:11" s="15" customFormat="1" ht="29">
      <c r="A130" s="35">
        <f t="shared" si="3"/>
        <v>120</v>
      </c>
      <c r="B130" s="35" t="s">
        <v>114</v>
      </c>
      <c r="C130" s="41" t="s">
        <v>116</v>
      </c>
      <c r="D130" s="54" t="s">
        <v>183</v>
      </c>
      <c r="E130" s="41" t="s">
        <v>13</v>
      </c>
      <c r="F130" s="41" t="s">
        <v>74</v>
      </c>
      <c r="G130" s="42">
        <v>100</v>
      </c>
      <c r="H130" s="43">
        <v>44546</v>
      </c>
      <c r="I130" s="43" t="s">
        <v>142</v>
      </c>
      <c r="J130" s="35" t="s">
        <v>75</v>
      </c>
      <c r="K130" s="34" t="s">
        <v>251</v>
      </c>
    </row>
    <row r="131" spans="1:11" s="15" customFormat="1">
      <c r="A131" s="35">
        <f t="shared" si="3"/>
        <v>121</v>
      </c>
      <c r="B131" s="35" t="s">
        <v>43</v>
      </c>
      <c r="C131" s="41" t="s">
        <v>174</v>
      </c>
      <c r="D131" s="41" t="s">
        <v>18</v>
      </c>
      <c r="E131" s="41" t="s">
        <v>13</v>
      </c>
      <c r="F131" s="41" t="s">
        <v>74</v>
      </c>
      <c r="G131" s="42">
        <v>135</v>
      </c>
      <c r="H131" s="43">
        <v>44585</v>
      </c>
      <c r="I131" s="43" t="s">
        <v>142</v>
      </c>
      <c r="J131" s="43" t="s">
        <v>75</v>
      </c>
      <c r="K131" s="34" t="s">
        <v>251</v>
      </c>
    </row>
    <row r="132" spans="1:11" s="16" customFormat="1">
      <c r="A132" s="35">
        <f t="shared" si="3"/>
        <v>122</v>
      </c>
      <c r="B132" s="35" t="s">
        <v>43</v>
      </c>
      <c r="C132" s="41" t="s">
        <v>175</v>
      </c>
      <c r="D132" s="41" t="s">
        <v>77</v>
      </c>
      <c r="E132" s="41" t="s">
        <v>13</v>
      </c>
      <c r="F132" s="41" t="s">
        <v>74</v>
      </c>
      <c r="G132" s="42">
        <v>250</v>
      </c>
      <c r="H132" s="43">
        <v>44644</v>
      </c>
      <c r="I132" s="43" t="s">
        <v>142</v>
      </c>
      <c r="J132" s="43" t="s">
        <v>75</v>
      </c>
      <c r="K132" s="35" t="s">
        <v>251</v>
      </c>
    </row>
    <row r="133" spans="1:11" s="15" customFormat="1">
      <c r="A133" s="35">
        <f t="shared" si="3"/>
        <v>123</v>
      </c>
      <c r="B133" s="35" t="s">
        <v>47</v>
      </c>
      <c r="C133" s="41" t="s">
        <v>176</v>
      </c>
      <c r="D133" s="41" t="s">
        <v>18</v>
      </c>
      <c r="E133" s="41" t="s">
        <v>13</v>
      </c>
      <c r="F133" s="41" t="s">
        <v>74</v>
      </c>
      <c r="G133" s="42">
        <v>230</v>
      </c>
      <c r="H133" s="43">
        <v>44664</v>
      </c>
      <c r="I133" s="43" t="s">
        <v>142</v>
      </c>
      <c r="J133" s="43" t="s">
        <v>75</v>
      </c>
      <c r="K133" s="35" t="s">
        <v>251</v>
      </c>
    </row>
    <row r="134" spans="1:11" s="15" customFormat="1" ht="29">
      <c r="A134" s="35">
        <f t="shared" si="3"/>
        <v>124</v>
      </c>
      <c r="B134" s="35" t="s">
        <v>177</v>
      </c>
      <c r="C134" s="41" t="s">
        <v>178</v>
      </c>
      <c r="D134" s="41" t="s">
        <v>197</v>
      </c>
      <c r="E134" s="41" t="s">
        <v>13</v>
      </c>
      <c r="F134" s="41" t="s">
        <v>74</v>
      </c>
      <c r="G134" s="42">
        <v>100</v>
      </c>
      <c r="H134" s="43">
        <v>44706</v>
      </c>
      <c r="I134" s="43" t="s">
        <v>142</v>
      </c>
      <c r="J134" s="43" t="s">
        <v>75</v>
      </c>
      <c r="K134" s="35" t="s">
        <v>251</v>
      </c>
    </row>
    <row r="135" spans="1:11" s="15" customFormat="1">
      <c r="A135" s="35">
        <f t="shared" si="3"/>
        <v>125</v>
      </c>
      <c r="B135" s="35" t="s">
        <v>179</v>
      </c>
      <c r="C135" s="41" t="s">
        <v>180</v>
      </c>
      <c r="D135" s="41" t="s">
        <v>197</v>
      </c>
      <c r="E135" s="41" t="s">
        <v>13</v>
      </c>
      <c r="F135" s="41" t="s">
        <v>74</v>
      </c>
      <c r="G135" s="42">
        <v>250</v>
      </c>
      <c r="H135" s="43">
        <v>44740</v>
      </c>
      <c r="I135" s="43" t="s">
        <v>142</v>
      </c>
      <c r="J135" s="43" t="s">
        <v>75</v>
      </c>
      <c r="K135" s="35" t="s">
        <v>251</v>
      </c>
    </row>
    <row r="136" spans="1:11" s="15" customFormat="1" ht="29">
      <c r="A136" s="35">
        <f t="shared" si="3"/>
        <v>126</v>
      </c>
      <c r="B136" s="35" t="s">
        <v>24</v>
      </c>
      <c r="C136" s="41" t="s">
        <v>189</v>
      </c>
      <c r="D136" s="41" t="s">
        <v>183</v>
      </c>
      <c r="E136" s="41" t="s">
        <v>13</v>
      </c>
      <c r="F136" s="41" t="s">
        <v>74</v>
      </c>
      <c r="G136" s="42">
        <v>130.38</v>
      </c>
      <c r="H136" s="43">
        <v>44910</v>
      </c>
      <c r="I136" s="43" t="s">
        <v>142</v>
      </c>
      <c r="J136" s="35" t="s">
        <v>166</v>
      </c>
      <c r="K136" s="35" t="s">
        <v>251</v>
      </c>
    </row>
    <row r="137" spans="1:11" s="16" customFormat="1">
      <c r="A137" s="35">
        <f t="shared" si="3"/>
        <v>127</v>
      </c>
      <c r="B137" s="35" t="s">
        <v>177</v>
      </c>
      <c r="C137" s="41" t="s">
        <v>235</v>
      </c>
      <c r="D137" s="41" t="s">
        <v>12</v>
      </c>
      <c r="E137" s="41" t="s">
        <v>13</v>
      </c>
      <c r="F137" s="41" t="s">
        <v>74</v>
      </c>
      <c r="G137" s="42">
        <v>200</v>
      </c>
      <c r="H137" s="43">
        <v>45121</v>
      </c>
      <c r="I137" s="43" t="s">
        <v>142</v>
      </c>
      <c r="J137" s="43" t="s">
        <v>75</v>
      </c>
      <c r="K137" s="35" t="s">
        <v>251</v>
      </c>
    </row>
    <row r="138" spans="1:11" s="16" customFormat="1" ht="29">
      <c r="A138" s="35">
        <f t="shared" si="3"/>
        <v>128</v>
      </c>
      <c r="B138" s="35" t="s">
        <v>102</v>
      </c>
      <c r="C138" s="41" t="s">
        <v>236</v>
      </c>
      <c r="D138" s="41" t="s">
        <v>183</v>
      </c>
      <c r="E138" s="41" t="s">
        <v>13</v>
      </c>
      <c r="F138" s="41" t="s">
        <v>74</v>
      </c>
      <c r="G138" s="42">
        <v>200</v>
      </c>
      <c r="H138" s="43">
        <v>45182</v>
      </c>
      <c r="I138" s="43" t="s">
        <v>142</v>
      </c>
      <c r="J138" s="35" t="s">
        <v>165</v>
      </c>
      <c r="K138" s="35" t="s">
        <v>251</v>
      </c>
    </row>
    <row r="139" spans="1:11" s="16" customFormat="1" ht="29">
      <c r="A139" s="35">
        <f t="shared" si="3"/>
        <v>129</v>
      </c>
      <c r="B139" s="35" t="s">
        <v>63</v>
      </c>
      <c r="C139" s="41" t="s">
        <v>237</v>
      </c>
      <c r="D139" s="41" t="s">
        <v>183</v>
      </c>
      <c r="E139" s="41" t="s">
        <v>13</v>
      </c>
      <c r="F139" s="41" t="s">
        <v>74</v>
      </c>
      <c r="G139" s="42">
        <v>400</v>
      </c>
      <c r="H139" s="43">
        <v>45252</v>
      </c>
      <c r="I139" s="43" t="s">
        <v>142</v>
      </c>
      <c r="J139" s="35" t="s">
        <v>166</v>
      </c>
      <c r="K139" s="35" t="s">
        <v>251</v>
      </c>
    </row>
    <row r="140" spans="1:11" s="16" customFormat="1">
      <c r="A140" s="35">
        <f t="shared" si="3"/>
        <v>130</v>
      </c>
      <c r="B140" s="35" t="s">
        <v>47</v>
      </c>
      <c r="C140" s="41" t="s">
        <v>238</v>
      </c>
      <c r="D140" s="41" t="s">
        <v>210</v>
      </c>
      <c r="E140" s="41" t="s">
        <v>13</v>
      </c>
      <c r="F140" s="41" t="s">
        <v>74</v>
      </c>
      <c r="G140" s="42">
        <v>999</v>
      </c>
      <c r="H140" s="43">
        <v>45274</v>
      </c>
      <c r="I140" s="43" t="s">
        <v>142</v>
      </c>
      <c r="J140" s="43" t="s">
        <v>75</v>
      </c>
      <c r="K140" s="35" t="s">
        <v>251</v>
      </c>
    </row>
    <row r="141" spans="1:11" s="16" customFormat="1" ht="29">
      <c r="A141" s="35">
        <f t="shared" si="3"/>
        <v>131</v>
      </c>
      <c r="B141" s="35" t="s">
        <v>24</v>
      </c>
      <c r="C141" s="41" t="s">
        <v>239</v>
      </c>
      <c r="D141" s="41" t="s">
        <v>183</v>
      </c>
      <c r="E141" s="41" t="s">
        <v>13</v>
      </c>
      <c r="F141" s="41" t="s">
        <v>74</v>
      </c>
      <c r="G141" s="42">
        <v>670</v>
      </c>
      <c r="H141" s="43">
        <v>45274</v>
      </c>
      <c r="I141" s="43" t="s">
        <v>142</v>
      </c>
      <c r="J141" s="35" t="s">
        <v>166</v>
      </c>
      <c r="K141" s="35" t="s">
        <v>251</v>
      </c>
    </row>
    <row r="142" spans="1:11" s="16" customFormat="1">
      <c r="A142" s="35">
        <f t="shared" si="3"/>
        <v>132</v>
      </c>
      <c r="B142" s="35" t="s">
        <v>57</v>
      </c>
      <c r="C142" s="41" t="s">
        <v>240</v>
      </c>
      <c r="D142" s="41" t="s">
        <v>183</v>
      </c>
      <c r="E142" s="41" t="s">
        <v>13</v>
      </c>
      <c r="F142" s="41" t="s">
        <v>74</v>
      </c>
      <c r="G142" s="42">
        <v>250</v>
      </c>
      <c r="H142" s="43">
        <v>45281</v>
      </c>
      <c r="I142" s="43" t="s">
        <v>142</v>
      </c>
      <c r="J142" s="35" t="s">
        <v>166</v>
      </c>
      <c r="K142" s="35" t="s">
        <v>251</v>
      </c>
    </row>
    <row r="143" spans="1:11" s="16" customFormat="1" ht="29">
      <c r="A143" s="35">
        <f t="shared" si="3"/>
        <v>133</v>
      </c>
      <c r="B143" s="35" t="s">
        <v>114</v>
      </c>
      <c r="C143" s="41" t="s">
        <v>241</v>
      </c>
      <c r="D143" s="41" t="s">
        <v>18</v>
      </c>
      <c r="E143" s="41" t="s">
        <v>13</v>
      </c>
      <c r="F143" s="41" t="s">
        <v>74</v>
      </c>
      <c r="G143" s="42">
        <v>100</v>
      </c>
      <c r="H143" s="43">
        <v>45376</v>
      </c>
      <c r="I143" s="43" t="s">
        <v>142</v>
      </c>
      <c r="J143" s="43" t="s">
        <v>75</v>
      </c>
      <c r="K143" s="35" t="s">
        <v>251</v>
      </c>
    </row>
    <row r="144" spans="1:11" s="16" customFormat="1" ht="43.5">
      <c r="A144" s="35">
        <f t="shared" si="3"/>
        <v>134</v>
      </c>
      <c r="B144" s="35" t="s">
        <v>49</v>
      </c>
      <c r="C144" s="41" t="s">
        <v>242</v>
      </c>
      <c r="D144" s="41" t="s">
        <v>12</v>
      </c>
      <c r="E144" s="41" t="s">
        <v>13</v>
      </c>
      <c r="F144" s="41" t="s">
        <v>74</v>
      </c>
      <c r="G144" s="42">
        <v>650</v>
      </c>
      <c r="H144" s="43">
        <v>45638</v>
      </c>
      <c r="I144" s="43" t="s">
        <v>142</v>
      </c>
      <c r="J144" s="35" t="s">
        <v>75</v>
      </c>
      <c r="K144" s="35" t="s">
        <v>251</v>
      </c>
    </row>
    <row r="145" spans="1:11" s="16" customFormat="1">
      <c r="A145" s="35">
        <f t="shared" si="3"/>
        <v>135</v>
      </c>
      <c r="B145" s="35" t="s">
        <v>179</v>
      </c>
      <c r="C145" s="41" t="s">
        <v>243</v>
      </c>
      <c r="D145" s="41" t="s">
        <v>12</v>
      </c>
      <c r="E145" s="41" t="s">
        <v>13</v>
      </c>
      <c r="F145" s="41" t="s">
        <v>74</v>
      </c>
      <c r="G145" s="42">
        <v>250</v>
      </c>
      <c r="H145" s="43">
        <v>45639</v>
      </c>
      <c r="I145" s="43" t="s">
        <v>142</v>
      </c>
      <c r="J145" s="35" t="s">
        <v>75</v>
      </c>
      <c r="K145" s="35" t="s">
        <v>251</v>
      </c>
    </row>
    <row r="146" spans="1:11" s="16" customFormat="1">
      <c r="A146" s="35">
        <f t="shared" si="3"/>
        <v>136</v>
      </c>
      <c r="B146" s="35" t="s">
        <v>10</v>
      </c>
      <c r="C146" s="41" t="s">
        <v>244</v>
      </c>
      <c r="D146" s="41" t="s">
        <v>18</v>
      </c>
      <c r="E146" s="41" t="s">
        <v>13</v>
      </c>
      <c r="F146" s="41" t="s">
        <v>74</v>
      </c>
      <c r="G146" s="42">
        <v>270</v>
      </c>
      <c r="H146" s="43">
        <v>45645</v>
      </c>
      <c r="I146" s="43" t="s">
        <v>142</v>
      </c>
      <c r="J146" s="35" t="s">
        <v>75</v>
      </c>
      <c r="K146" s="35" t="s">
        <v>251</v>
      </c>
    </row>
    <row r="148" spans="1:11" ht="59.5" customHeight="1">
      <c r="B148" s="60" t="s">
        <v>201</v>
      </c>
      <c r="C148" s="60"/>
      <c r="D148" s="60"/>
      <c r="E148" s="60"/>
      <c r="F148" s="60"/>
      <c r="G148" s="60"/>
      <c r="H148" s="60"/>
      <c r="I148" s="60"/>
      <c r="J148" s="60"/>
      <c r="K148" s="60"/>
    </row>
    <row r="150" spans="1:11">
      <c r="B150" s="7" t="s">
        <v>148</v>
      </c>
      <c r="C150" s="13"/>
    </row>
    <row r="151" spans="1:11">
      <c r="B151" s="8" t="s">
        <v>31</v>
      </c>
      <c r="C151" s="13" t="s">
        <v>149</v>
      </c>
      <c r="D151" s="21" t="s">
        <v>26</v>
      </c>
      <c r="E151" s="2" t="s">
        <v>153</v>
      </c>
      <c r="H151" s="9"/>
      <c r="I151" s="3" t="s">
        <v>190</v>
      </c>
    </row>
    <row r="152" spans="1:11">
      <c r="B152" s="8" t="s">
        <v>30</v>
      </c>
      <c r="C152" s="13" t="s">
        <v>150</v>
      </c>
      <c r="D152" s="21" t="s">
        <v>144</v>
      </c>
      <c r="E152" s="2" t="s">
        <v>154</v>
      </c>
      <c r="H152" s="10"/>
      <c r="I152" s="3" t="s">
        <v>202</v>
      </c>
    </row>
    <row r="153" spans="1:11">
      <c r="B153" s="8" t="s">
        <v>145</v>
      </c>
      <c r="C153" s="13" t="s">
        <v>151</v>
      </c>
      <c r="D153" s="21" t="s">
        <v>0</v>
      </c>
      <c r="E153" s="2" t="s">
        <v>155</v>
      </c>
      <c r="H153" s="2"/>
    </row>
    <row r="154" spans="1:11">
      <c r="B154" s="8" t="s">
        <v>23</v>
      </c>
      <c r="C154" s="13" t="s">
        <v>152</v>
      </c>
      <c r="D154" s="21" t="s">
        <v>67</v>
      </c>
      <c r="E154" s="2" t="s">
        <v>156</v>
      </c>
    </row>
    <row r="155" spans="1:11">
      <c r="B155" s="8" t="s">
        <v>15</v>
      </c>
      <c r="C155" s="13" t="s">
        <v>158</v>
      </c>
      <c r="D155" s="21" t="s">
        <v>122</v>
      </c>
      <c r="E155" s="2" t="s">
        <v>157</v>
      </c>
    </row>
    <row r="156" spans="1:11">
      <c r="B156" s="8" t="s">
        <v>16</v>
      </c>
      <c r="C156" s="13" t="s">
        <v>160</v>
      </c>
      <c r="D156" s="21" t="s">
        <v>142</v>
      </c>
      <c r="E156" s="2" t="s">
        <v>72</v>
      </c>
    </row>
    <row r="157" spans="1:11">
      <c r="B157" s="8" t="s">
        <v>70</v>
      </c>
      <c r="C157" s="13" t="s">
        <v>159</v>
      </c>
    </row>
    <row r="158" spans="1:11">
      <c r="B158" s="8" t="s">
        <v>71</v>
      </c>
      <c r="C158" s="13" t="s">
        <v>161</v>
      </c>
    </row>
    <row r="159" spans="1:11" ht="29">
      <c r="B159" s="8" t="s">
        <v>126</v>
      </c>
      <c r="C159" s="13" t="s">
        <v>162</v>
      </c>
    </row>
    <row r="160" spans="1:11">
      <c r="B160" s="8" t="s">
        <v>143</v>
      </c>
      <c r="C160" s="13" t="s">
        <v>167</v>
      </c>
    </row>
    <row r="161" spans="2:3">
      <c r="B161" s="8" t="s">
        <v>75</v>
      </c>
      <c r="C161" s="13" t="s">
        <v>164</v>
      </c>
    </row>
    <row r="162" spans="2:3">
      <c r="B162" s="8" t="s">
        <v>165</v>
      </c>
      <c r="C162" s="13" t="s">
        <v>168</v>
      </c>
    </row>
    <row r="163" spans="2:3">
      <c r="B163" s="8" t="s">
        <v>166</v>
      </c>
      <c r="C163" s="13" t="s">
        <v>169</v>
      </c>
    </row>
    <row r="164" spans="2:3">
      <c r="B164" s="8" t="s">
        <v>251</v>
      </c>
      <c r="C164" s="13" t="s">
        <v>163</v>
      </c>
    </row>
    <row r="165" spans="2:3">
      <c r="B165" s="8"/>
      <c r="C165" s="13"/>
    </row>
  </sheetData>
  <autoFilter ref="A5:K146" xr:uid="{00000000-0001-0000-0000-000000000000}"/>
  <sortState xmlns:xlrd2="http://schemas.microsoft.com/office/spreadsheetml/2017/richdata2" ref="A79:K87">
    <sortCondition ref="H79:H87"/>
  </sortState>
  <mergeCells count="1">
    <mergeCell ref="B148:K148"/>
  </mergeCells>
  <phoneticPr fontId="12" type="noConversion"/>
  <pageMargins left="0.7" right="0.7" top="0.75" bottom="0.75" header="0.3" footer="0.3"/>
  <pageSetup paperSize="9" orientation="portrait" horizontalDpi="4294967294" verticalDpi="300" r:id="rId1"/>
  <headerFooter>
    <oddHeader>&amp;R&amp;"Calibri"&amp;12&amp;K000000*OFFICIAL USE ONLY&amp;1#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DC92C-AB7B-4448-9F28-CA3FC610AAFD}">
  <dimension ref="A2:E10"/>
  <sheetViews>
    <sheetView workbookViewId="0">
      <selection activeCell="E12" sqref="E12"/>
    </sheetView>
  </sheetViews>
  <sheetFormatPr defaultRowHeight="14.5"/>
  <cols>
    <col min="1" max="1" width="28.81640625" customWidth="1"/>
    <col min="2" max="3" width="43.6328125" customWidth="1"/>
    <col min="4" max="4" width="23.7265625" customWidth="1"/>
    <col min="5" max="5" width="26.90625" customWidth="1"/>
  </cols>
  <sheetData>
    <row r="2" spans="1:5" ht="18.5">
      <c r="B2" s="17"/>
      <c r="C2" s="17"/>
      <c r="D2" s="17"/>
    </row>
    <row r="3" spans="1:5" ht="18.5">
      <c r="A3" s="17"/>
      <c r="B3" s="17"/>
      <c r="C3" s="17"/>
      <c r="D3" s="17"/>
    </row>
    <row r="4" spans="1:5" ht="18.5">
      <c r="A4" s="17"/>
      <c r="B4" s="19" t="s">
        <v>246</v>
      </c>
      <c r="C4" s="19"/>
      <c r="E4" s="19" t="s">
        <v>249</v>
      </c>
    </row>
    <row r="5" spans="1:5" ht="18.5">
      <c r="A5" s="18" t="s">
        <v>29</v>
      </c>
      <c r="B5" s="17">
        <f>COUNTIF('Jan 2025'!$F$7:$F$146,$A5)</f>
        <v>51</v>
      </c>
      <c r="C5" s="17"/>
      <c r="D5" s="18" t="s">
        <v>31</v>
      </c>
      <c r="E5" s="17">
        <f>COUNTIF('Jan 2025'!$K$7:$K$146,$D5)</f>
        <v>42</v>
      </c>
    </row>
    <row r="6" spans="1:5" ht="18.5">
      <c r="A6" s="18" t="s">
        <v>14</v>
      </c>
      <c r="B6" s="17">
        <f>COUNTIF('Jan 2025'!$F$7:$F$146,$A6)</f>
        <v>17</v>
      </c>
      <c r="C6" s="17"/>
      <c r="D6" s="18" t="s">
        <v>23</v>
      </c>
      <c r="E6" s="17">
        <f>COUNTIF('Jan 2025'!$K$7:$K$146,$D6)</f>
        <v>23</v>
      </c>
    </row>
    <row r="7" spans="1:5" ht="18.5">
      <c r="A7" s="18" t="s">
        <v>69</v>
      </c>
      <c r="B7" s="17">
        <f>COUNTIF('Jan 2025'!$F$7:$F$146,$A7)</f>
        <v>1</v>
      </c>
      <c r="C7" s="17"/>
      <c r="D7" s="18" t="s">
        <v>16</v>
      </c>
      <c r="E7" s="17">
        <f>COUNTIF('Jan 2025'!$K$7:$K$146,$D7)</f>
        <v>14</v>
      </c>
    </row>
    <row r="8" spans="1:5" ht="18.5">
      <c r="A8" s="18" t="s">
        <v>125</v>
      </c>
      <c r="B8" s="17">
        <f>COUNTIF('Jan 2025'!$F$7:$F$146,$A8)</f>
        <v>11</v>
      </c>
      <c r="C8" s="17"/>
      <c r="D8" s="18" t="s">
        <v>71</v>
      </c>
      <c r="E8" s="17">
        <f>COUNTIF('Jan 2025'!$K$7:$K$146,$D8)</f>
        <v>1</v>
      </c>
    </row>
    <row r="9" spans="1:5" ht="18.5">
      <c r="A9" s="18" t="s">
        <v>74</v>
      </c>
      <c r="B9" s="17">
        <f>COUNTIF('Jan 2025'!$F$7:$F$146,$A9)</f>
        <v>56</v>
      </c>
      <c r="C9" s="17"/>
      <c r="D9" s="18" t="s">
        <v>251</v>
      </c>
      <c r="E9" s="17">
        <f>COUNTIF('Jan 2025'!$K$7:$K$146,$D9)</f>
        <v>56</v>
      </c>
    </row>
    <row r="10" spans="1:5" ht="18.5">
      <c r="A10" s="20" t="s">
        <v>248</v>
      </c>
      <c r="B10" s="20">
        <f>SUM(B5:B9)</f>
        <v>136</v>
      </c>
      <c r="C10" s="20"/>
      <c r="D10" s="20"/>
      <c r="E10" s="20">
        <f>SUM(E5:E9)</f>
        <v>136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bb8dd90c-7aed-41cc-8874-96c32f3f242f">
      <UserInfo>
        <DisplayName/>
        <AccountId xsi:nil="true"/>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C8F1807A9AB754A91959E598E97732B" ma:contentTypeVersion="12" ma:contentTypeDescription="Create a new document." ma:contentTypeScope="" ma:versionID="0bef779865e87080fb7934710145a682">
  <xsd:schema xmlns:xsd="http://www.w3.org/2001/XMLSchema" xmlns:xs="http://www.w3.org/2001/XMLSchema" xmlns:p="http://schemas.microsoft.com/office/2006/metadata/properties" xmlns:ns2="02dcda56-fae6-4e72-96ff-e746e3109cc5" xmlns:ns3="bb8dd90c-7aed-41cc-8874-96c32f3f242f" targetNamespace="http://schemas.microsoft.com/office/2006/metadata/properties" ma:root="true" ma:fieldsID="9a7c8842fa24fb0d3f4d22ef01a60ff8" ns2:_="" ns3:_="">
    <xsd:import namespace="02dcda56-fae6-4e72-96ff-e746e3109cc5"/>
    <xsd:import namespace="bb8dd90c-7aed-41cc-8874-96c32f3f242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dcda56-fae6-4e72-96ff-e746e3109c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b8dd90c-7aed-41cc-8874-96c32f3f242f"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D1DFA6B-4822-4C07-98E2-A29113DFEDEC}">
  <ds:schemaRefs>
    <ds:schemaRef ds:uri="http://schemas.microsoft.com/office/2006/metadata/properties"/>
    <ds:schemaRef ds:uri="http://schemas.microsoft.com/office/infopath/2007/PartnerControls"/>
    <ds:schemaRef ds:uri="bb8dd90c-7aed-41cc-8874-96c32f3f242f"/>
  </ds:schemaRefs>
</ds:datastoreItem>
</file>

<file path=customXml/itemProps2.xml><?xml version="1.0" encoding="utf-8"?>
<ds:datastoreItem xmlns:ds="http://schemas.openxmlformats.org/officeDocument/2006/customXml" ds:itemID="{E6A1D258-8AF7-42B5-97C8-9641BBA274B5}">
  <ds:schemaRefs>
    <ds:schemaRef ds:uri="http://schemas.microsoft.com/sharepoint/v3/contenttype/forms"/>
  </ds:schemaRefs>
</ds:datastoreItem>
</file>

<file path=customXml/itemProps3.xml><?xml version="1.0" encoding="utf-8"?>
<ds:datastoreItem xmlns:ds="http://schemas.openxmlformats.org/officeDocument/2006/customXml" ds:itemID="{E65CB13C-B943-45ED-8868-4CDDB11930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2dcda56-fae6-4e72-96ff-e746e3109cc5"/>
    <ds:schemaRef ds:uri="bb8dd90c-7aed-41cc-8874-96c32f3f24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Jan 2025</vt:lpstr>
      <vt:lpstr>statistics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Stephen Lintner</dc:creator>
  <cp:keywords/>
  <dc:description/>
  <cp:lastModifiedBy>Jiaqi Zhao</cp:lastModifiedBy>
  <cp:revision/>
  <dcterms:created xsi:type="dcterms:W3CDTF">2022-01-25T05:03:05Z</dcterms:created>
  <dcterms:modified xsi:type="dcterms:W3CDTF">2025-04-01T07:39:09Z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0x010100FC8F1807A9AB754A91959E598E97732B</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y fmtid="{D5CDD505-2E9C-101B-9397-08002B2CF9AE}" pid="6" name="MSIP_Label_2b41c926-a14a-41de-ac3f-1745125a8630_Enabled">
    <vt:lpwstr>true</vt:lpwstr>
  </property>
  <property fmtid="{D5CDD505-2E9C-101B-9397-08002B2CF9AE}" pid="7" name="MSIP_Label_2b41c926-a14a-41de-ac3f-1745125a8630_SetDate">
    <vt:lpwstr>2023-02-16T09:59:04Z</vt:lpwstr>
  </property>
  <property fmtid="{D5CDD505-2E9C-101B-9397-08002B2CF9AE}" pid="8" name="MSIP_Label_2b41c926-a14a-41de-ac3f-1745125a8630_Method">
    <vt:lpwstr>Standard</vt:lpwstr>
  </property>
  <property fmtid="{D5CDD505-2E9C-101B-9397-08002B2CF9AE}" pid="9" name="MSIP_Label_2b41c926-a14a-41de-ac3f-1745125a8630_Name">
    <vt:lpwstr>OFFICIAL USE ONLY</vt:lpwstr>
  </property>
  <property fmtid="{D5CDD505-2E9C-101B-9397-08002B2CF9AE}" pid="10" name="MSIP_Label_2b41c926-a14a-41de-ac3f-1745125a8630_SiteId">
    <vt:lpwstr>31ea652b-27c2-4f52-9f81-91ce42d48e6f</vt:lpwstr>
  </property>
  <property fmtid="{D5CDD505-2E9C-101B-9397-08002B2CF9AE}" pid="11" name="MSIP_Label_2b41c926-a14a-41de-ac3f-1745125a8630_ActionId">
    <vt:lpwstr>92d4a938-a970-4e5e-9b11-2cd66e6a2808</vt:lpwstr>
  </property>
  <property fmtid="{D5CDD505-2E9C-101B-9397-08002B2CF9AE}" pid="12" name="MSIP_Label_2b41c926-a14a-41de-ac3f-1745125a8630_ContentBits">
    <vt:lpwstr>1</vt:lpwstr>
  </property>
</Properties>
</file>